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8"/>
  </bookViews>
  <sheets>
    <sheet name="ЦБС" sheetId="1" r:id="rId1"/>
    <sheet name="расчет ЦБС" sheetId="2" r:id="rId2"/>
    <sheet name="РДК" sheetId="3" r:id="rId3"/>
    <sheet name="расчет РДК" sheetId="4" r:id="rId4"/>
    <sheet name="молод. центр" sheetId="5" r:id="rId5"/>
    <sheet name="расчет молод. центра" sheetId="6" r:id="rId6"/>
    <sheet name="вектор" sheetId="7" r:id="rId7"/>
    <sheet name="расчет вектор" sheetId="8" r:id="rId8"/>
    <sheet name="ИТОГО" sheetId="9" r:id="rId9"/>
  </sheets>
  <definedNames>
    <definedName name="_xlnm.Print_Area" localSheetId="8">'ИТОГО'!$A$1:$N$25</definedName>
  </definedNames>
  <calcPr fullCalcOnLoad="1"/>
</workbook>
</file>

<file path=xl/sharedStrings.xml><?xml version="1.0" encoding="utf-8"?>
<sst xmlns="http://schemas.openxmlformats.org/spreadsheetml/2006/main" count="291" uniqueCount="133">
  <si>
    <t>Наименование финансового органа</t>
  </si>
  <si>
    <t xml:space="preserve">Наименование бюджета </t>
  </si>
  <si>
    <t>Периодичность: годовая Единица измерения: тыс.руб.</t>
  </si>
  <si>
    <t>Куратор в министерстве финансов Красноярского края: отдел бюджетной политики</t>
  </si>
  <si>
    <t>№</t>
  </si>
  <si>
    <t>п/п</t>
  </si>
  <si>
    <t>Наименование учреждения</t>
  </si>
  <si>
    <t>Количество услуг, предусмотренных муниципальным заданием (шт.)</t>
  </si>
  <si>
    <t>* - определяется, согласно методике оценки выполнения муниципального задания (утвержденной муниципальным образованием)</t>
  </si>
  <si>
    <t xml:space="preserve">Руководитель финансового органа 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</si>
  <si>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</si>
  <si>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</si>
  <si>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</si>
  <si>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итого</t>
  </si>
  <si>
    <t>(отдел бюджетной политики)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</si>
  <si>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</si>
  <si>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</si>
  <si>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</si>
  <si>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</si>
  <si>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</si>
  <si>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</si>
  <si>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</si>
  <si>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</si>
  <si>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</si>
  <si>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</si>
  <si>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Приложение № 23</t>
  </si>
  <si>
    <t>"+"</t>
  </si>
  <si>
    <t>МБУ "Районный молодежный центр "Фристайл" Назаровского района</t>
  </si>
  <si>
    <t>Финансовое управление администрации Назаровского района</t>
  </si>
  <si>
    <t>Назаровский район</t>
  </si>
  <si>
    <t>Н.Ю. Мельничук</t>
  </si>
  <si>
    <t>Н.В. Клементьева</t>
  </si>
  <si>
    <t>наименование оказываемой услуги</t>
  </si>
  <si>
    <t>наименование выполняемой работы</t>
  </si>
  <si>
    <t xml:space="preserve">Отчет о выполнении муниципального задания </t>
  </si>
  <si>
    <t xml:space="preserve">наименование показателя объема оказываемых муниципальных услуг </t>
  </si>
  <si>
    <t>значения показателей качества утвержденного в муниципальном задании на отчетный финансовый год;</t>
  </si>
  <si>
    <t>фактические значения показателей качества оказываемых муниципальных  услуг (выполняемых работ) за отчетный финансовый год;</t>
  </si>
  <si>
    <t>причины отклонения значений показателей качества оказываемых муниципальных услуг (выполняемых работ) от запланированных;</t>
  </si>
  <si>
    <t>источник информации о фактических значениях показателей качества (объема) оказываемых муниципальных  услуг (выполняемых работ)</t>
  </si>
  <si>
    <t xml:space="preserve">наименование показателя качества оказываемых муниципальных услуг </t>
  </si>
  <si>
    <t>показатель качества</t>
  </si>
  <si>
    <t>значения показателей объема утвержденного в муниципальном задании на отчетный финансовый год;</t>
  </si>
  <si>
    <t>фактические значения показателей объема оказываемых муниципальных  услуг (выполняемых работ) за отчетный финансовый год;</t>
  </si>
  <si>
    <t>показатель объема</t>
  </si>
  <si>
    <t>наименование показателя качества выполняемых работ</t>
  </si>
  <si>
    <t>значения показателей качества выполняемых работ, утвержденные в муниципальном задании на отчетный финансовый год</t>
  </si>
  <si>
    <t>фактические значения показателей качества выполняемых работ за отчетный финансовый год</t>
  </si>
  <si>
    <t>Наименование муниципального учреждения, оказывающего услугу*</t>
  </si>
  <si>
    <t>фактические значения показателей объема выполняемых работ за отчетный финансовый год;</t>
  </si>
  <si>
    <t>причины отклонения значений показателей качества выполняемых работ от запланированных;</t>
  </si>
  <si>
    <t>источник информации о фактических значениях показателей объема выполняемых работ</t>
  </si>
  <si>
    <t>причины отклонения значений показателей объема выполняемых работ от запланированных</t>
  </si>
  <si>
    <t>1) создание концертов и концертных программ</t>
  </si>
  <si>
    <t>ИТОГО</t>
  </si>
  <si>
    <r>
      <t xml:space="preserve">фактическое значение показателя качества муниц. услуги (работы) </t>
    </r>
    <r>
      <rPr>
        <b/>
        <sz val="10"/>
        <color indexed="8"/>
        <rFont val="Calibri"/>
        <family val="2"/>
      </rPr>
      <t>(K1фi)</t>
    </r>
  </si>
  <si>
    <r>
      <t xml:space="preserve">количество показателей, характеризующих качество муницип. услуги (работы) </t>
    </r>
    <r>
      <rPr>
        <b/>
        <sz val="10"/>
        <color indexed="8"/>
        <rFont val="Calibri"/>
        <family val="2"/>
      </rPr>
      <t>(N)</t>
    </r>
  </si>
  <si>
    <r>
      <t>оценка выполнения муниципа. учреждениями МЗ по каждому показателю качества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(K1i)</t>
    </r>
  </si>
  <si>
    <r>
      <t xml:space="preserve">плановое значение показателя качества муниц. услуги (работы) </t>
    </r>
    <r>
      <rPr>
        <b/>
        <sz val="10"/>
        <color indexed="8"/>
        <rFont val="Calibri"/>
        <family val="2"/>
      </rPr>
      <t>(K1плi)</t>
    </r>
  </si>
  <si>
    <t>K1</t>
  </si>
  <si>
    <r>
      <t xml:space="preserve">оценка выполнения муницип. учреждением МЗ по показателям качества муниципальной услуги (работы) </t>
    </r>
    <r>
      <rPr>
        <b/>
        <sz val="10"/>
        <color indexed="8"/>
        <rFont val="Calibri"/>
        <family val="2"/>
      </rPr>
      <t>(K1)</t>
    </r>
  </si>
  <si>
    <r>
      <t xml:space="preserve">оценка выполнения муницип. учреждением МЗ по показателям объёма муниципальной услуги (работы) </t>
    </r>
    <r>
      <rPr>
        <b/>
        <sz val="10"/>
        <color indexed="8"/>
        <rFont val="Calibri"/>
        <family val="2"/>
      </rPr>
      <t>(K2)</t>
    </r>
  </si>
  <si>
    <r>
      <t xml:space="preserve">количество показателей, характеризующих объём муницип. услуги (работы) в натуральных показателях </t>
    </r>
    <r>
      <rPr>
        <b/>
        <sz val="10"/>
        <color indexed="8"/>
        <rFont val="Calibri"/>
        <family val="2"/>
      </rPr>
      <t>(N)</t>
    </r>
  </si>
  <si>
    <r>
      <t>оценка выполнения муниципа. учреждениями МЗ по каждому показателю объёма в натуральных показателях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(K2i)</t>
    </r>
  </si>
  <si>
    <r>
      <t xml:space="preserve">плановое значение показателя объёма муниц. услуги (работы) </t>
    </r>
    <r>
      <rPr>
        <b/>
        <sz val="10"/>
        <color indexed="8"/>
        <rFont val="Calibri"/>
        <family val="2"/>
      </rPr>
      <t>(K2плi)</t>
    </r>
  </si>
  <si>
    <t>итоговая оценка выполнения муницип. учреждением МЗ по каждой муниципальной услуге (работе)</t>
  </si>
  <si>
    <t>K2</t>
  </si>
  <si>
    <r>
      <t xml:space="preserve">фактическое значение показателя объёма муниц. услуги (работы) </t>
    </r>
    <r>
      <rPr>
        <b/>
        <sz val="10"/>
        <color indexed="8"/>
        <rFont val="Calibri"/>
        <family val="2"/>
      </rPr>
      <t>(K2фi)</t>
    </r>
  </si>
  <si>
    <t>1</t>
  </si>
  <si>
    <t>Работы: 2</t>
  </si>
  <si>
    <t>Услуги: 1</t>
  </si>
  <si>
    <t>количество занятий</t>
  </si>
  <si>
    <t>количество мероприятий</t>
  </si>
  <si>
    <t>наличие обоснованных жалоб</t>
  </si>
  <si>
    <t>количество посещений</t>
  </si>
  <si>
    <t>1) работа по проведению занятий физкультурно-спортивной направленности по месту проживания граждан</t>
  </si>
  <si>
    <t>2) работа по обеспечению доступа к объектам спорта</t>
  </si>
  <si>
    <t>Оценка выполнения МЗ по МБУ "Районный молодежный центр Фристайл"</t>
  </si>
  <si>
    <t>Работы: 3</t>
  </si>
  <si>
    <t>МБУ "Районный молодежный центр "Фристайл" Назаровского района"</t>
  </si>
  <si>
    <t>2) 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</si>
  <si>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 xml:space="preserve">ИТОГО </t>
  </si>
  <si>
    <t>МБУК "Назаровский районный Дом культуры"</t>
  </si>
  <si>
    <t>исполнитель Михайлова Елена Васильевна, 8(39155) 5-66-75</t>
  </si>
  <si>
    <t>МБУК "Централизованная библиотечная система Назаровского района"</t>
  </si>
  <si>
    <t>6-НК</t>
  </si>
  <si>
    <t>количество документов</t>
  </si>
  <si>
    <t>1) библиотечное, библиографическое и информационное обслуживание пользователей библиотеки</t>
  </si>
  <si>
    <t>1) библиографическая обработка документов и создание каталогов</t>
  </si>
  <si>
    <t>2) формирование, учет, изучение, обеспечение физического сохранения и безопасности фондов библиотек, включая оцифровку фондов</t>
  </si>
  <si>
    <t>Оценка выполнения МЗ по МБУК "Централизованная библиотечная система Назаровского района"</t>
  </si>
  <si>
    <t>МБУК Централизованная библиотечная система Назаровского района</t>
  </si>
  <si>
    <t>МБУК "Назаровский районный дом культуры"</t>
  </si>
  <si>
    <t>7-НК</t>
  </si>
  <si>
    <t>Оценка выполнения МЗ по МБУК "Назаровский районный Дом культуры"</t>
  </si>
  <si>
    <t>МБУК Назаровский районный Дом культуры</t>
  </si>
  <si>
    <t>динамика посещений пользователей библиотеки по сравнению с предыдущим годом</t>
  </si>
  <si>
    <t>динамика обработки документов по сравнению с прошлым годом</t>
  </si>
  <si>
    <t>динамика объема библиотечного фонда муниципальной библиотеки</t>
  </si>
  <si>
    <t>2) Организация и проведение культурно массовых мероприятий</t>
  </si>
  <si>
    <t>количество участников мероприятий</t>
  </si>
  <si>
    <t>количество выданных копий из фильмофонда</t>
  </si>
  <si>
    <t>3)Организация и проведение культурно-массовых мероприятий</t>
  </si>
  <si>
    <t>4)прокат кино и видеофильмов</t>
  </si>
  <si>
    <t>доля новых концертов и концертных программ в текущем году</t>
  </si>
  <si>
    <t>доля фактического количества проведенных мероприятий</t>
  </si>
  <si>
    <t>удовлетворенность населения качеством предоставляемых услуг</t>
  </si>
  <si>
    <t>1)Организация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</si>
  <si>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количество человек, вовлеченных в мероприятия</t>
  </si>
  <si>
    <t>3) Пропаганда физической культуры, спорта и здорового образа жизни</t>
  </si>
  <si>
    <t>библиотечное, библиографическое и информационное обслуживание пользователей библиотеки</t>
  </si>
  <si>
    <t>библиографическая обработка документов и создание каталогов</t>
  </si>
  <si>
    <t>формирование,учет,изучение, обеспечение физического сохранения и безопасности фондов библиотек, включая оцифровку фондов</t>
  </si>
  <si>
    <t>создание концертов и концертных программ</t>
  </si>
  <si>
    <t>количество новых концертов</t>
  </si>
  <si>
    <t>Организация и проведение культурно-массовых мероприятий</t>
  </si>
  <si>
    <t>Организация и проведение культурно-массовых мероприятий (творческих)</t>
  </si>
  <si>
    <t>прокат кино и видеофильмов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</si>
  <si>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</si>
  <si>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</si>
  <si>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МБУ "Центр спортивных клубов "Вектор" Назаровского района</t>
  </si>
  <si>
    <t>проведение занятий физкультурно-спортивной направленности по месту проживания граждан</t>
  </si>
  <si>
    <t>обеспечение доступа к объектам спорта</t>
  </si>
  <si>
    <t>количество договоров</t>
  </si>
  <si>
    <t>пропаганда физической культуры, спорта и здорового образа жизни</t>
  </si>
  <si>
    <t>количество  мероприятий</t>
  </si>
  <si>
    <t>уровень удовлетворенности жителей</t>
  </si>
  <si>
    <t>* наименование писать полное , например МБОУ "Красносопкинская средняя общеобразовательная школа" , а не "Красносопкинская СШ"</t>
  </si>
  <si>
    <t>Отчет формируется (по видам муниципальных услуг (работ), показателям как утверждено муниципальное задание , которые Вы разместили на сайте http://bus.gov.ru !!!!</t>
  </si>
  <si>
    <t>Таблицу делать, компактно, если нет работ , удаляйте столбцы</t>
  </si>
  <si>
    <t>Оценка выполнения МЗ по МБУ "Центр спортивных клубов "Вектор" Назаровского района</t>
  </si>
  <si>
    <t>Работы: 4</t>
  </si>
  <si>
    <t>о выполнении муниципальных заданий муниципальными учреждениями за 2023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</si>
</sst>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FC19]d\ mmmm\ yyyy\ &quot;г.&quot;"/>
    <numFmt numFmtId="186" formatCode="#,##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56" fillId="0" borderId="0" xfId="0" applyFont="1" applyAlignment="1">
      <alignment horizontal="left" vertical="center" indent="15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indent="2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58" fillId="0" borderId="0" xfId="0" applyFont="1" applyAlignment="1">
      <alignment horizontal="left"/>
    </xf>
    <xf numFmtId="0" fontId="57" fillId="33" borderId="1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/>
    </xf>
    <xf numFmtId="4" fontId="63" fillId="0" borderId="18" xfId="0" applyNumberFormat="1" applyFont="1" applyFill="1" applyBorder="1" applyAlignment="1">
      <alignment horizontal="center" vertical="center" wrapText="1"/>
    </xf>
    <xf numFmtId="0" fontId="63" fillId="6" borderId="19" xfId="0" applyFont="1" applyFill="1" applyBorder="1" applyAlignment="1">
      <alignment horizontal="center" vertical="center" wrapText="1"/>
    </xf>
    <xf numFmtId="0" fontId="63" fillId="6" borderId="20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/>
    </xf>
    <xf numFmtId="0" fontId="47" fillId="7" borderId="22" xfId="0" applyFont="1" applyFill="1" applyBorder="1" applyAlignment="1">
      <alignment horizontal="center"/>
    </xf>
    <xf numFmtId="0" fontId="47" fillId="6" borderId="22" xfId="0" applyFont="1" applyFill="1" applyBorder="1" applyAlignment="1">
      <alignment horizontal="center"/>
    </xf>
    <xf numFmtId="0" fontId="47" fillId="4" borderId="22" xfId="0" applyFont="1" applyFill="1" applyBorder="1" applyAlignment="1">
      <alignment horizontal="center"/>
    </xf>
    <xf numFmtId="0" fontId="47" fillId="4" borderId="23" xfId="0" applyFont="1" applyFill="1" applyBorder="1" applyAlignment="1">
      <alignment horizontal="center"/>
    </xf>
    <xf numFmtId="0" fontId="65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65" fillId="7" borderId="16" xfId="0" applyFont="1" applyFill="1" applyBorder="1" applyAlignment="1">
      <alignment wrapText="1"/>
    </xf>
    <xf numFmtId="0" fontId="66" fillId="0" borderId="25" xfId="0" applyFont="1" applyBorder="1" applyAlignment="1">
      <alignment/>
    </xf>
    <xf numFmtId="49" fontId="2" fillId="34" borderId="17" xfId="0" applyNumberFormat="1" applyFont="1" applyFill="1" applyBorder="1" applyAlignment="1">
      <alignment horizontal="left" wrapText="1"/>
    </xf>
    <xf numFmtId="0" fontId="65" fillId="0" borderId="19" xfId="0" applyFont="1" applyBorder="1" applyAlignment="1">
      <alignment horizontal="center" wrapText="1"/>
    </xf>
    <xf numFmtId="0" fontId="65" fillId="0" borderId="20" xfId="0" applyFont="1" applyBorder="1" applyAlignment="1">
      <alignment horizontal="center" wrapText="1"/>
    </xf>
    <xf numFmtId="0" fontId="65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34" borderId="1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4" xfId="0" applyFill="1" applyBorder="1" applyAlignment="1">
      <alignment/>
    </xf>
    <xf numFmtId="0" fontId="47" fillId="35" borderId="17" xfId="0" applyFont="1" applyFill="1" applyBorder="1" applyAlignment="1">
      <alignment/>
    </xf>
    <xf numFmtId="0" fontId="65" fillId="35" borderId="19" xfId="0" applyFont="1" applyFill="1" applyBorder="1" applyAlignment="1">
      <alignment wrapText="1"/>
    </xf>
    <xf numFmtId="0" fontId="65" fillId="35" borderId="16" xfId="0" applyFont="1" applyFill="1" applyBorder="1" applyAlignment="1">
      <alignment wrapText="1"/>
    </xf>
    <xf numFmtId="0" fontId="0" fillId="35" borderId="16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1" fontId="0" fillId="0" borderId="24" xfId="0" applyNumberFormat="1" applyBorder="1" applyAlignment="1">
      <alignment/>
    </xf>
    <xf numFmtId="0" fontId="0" fillId="34" borderId="27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63" fillId="34" borderId="16" xfId="0" applyFont="1" applyFill="1" applyBorder="1" applyAlignment="1">
      <alignment horizontal="center" vertical="center" wrapText="1"/>
    </xf>
    <xf numFmtId="0" fontId="61" fillId="6" borderId="12" xfId="0" applyFont="1" applyFill="1" applyBorder="1" applyAlignment="1">
      <alignment horizontal="center" vertical="center" wrapText="1"/>
    </xf>
    <xf numFmtId="0" fontId="61" fillId="6" borderId="31" xfId="0" applyFont="1" applyFill="1" applyBorder="1" applyAlignment="1">
      <alignment horizontal="center" vertical="center" wrapText="1"/>
    </xf>
    <xf numFmtId="0" fontId="61" fillId="4" borderId="12" xfId="0" applyFont="1" applyFill="1" applyBorder="1" applyAlignment="1">
      <alignment horizontal="center" vertical="center" wrapText="1"/>
    </xf>
    <xf numFmtId="0" fontId="61" fillId="4" borderId="31" xfId="0" applyFont="1" applyFill="1" applyBorder="1" applyAlignment="1">
      <alignment horizontal="center" vertical="center" wrapText="1"/>
    </xf>
    <xf numFmtId="172" fontId="63" fillId="4" borderId="19" xfId="0" applyNumberFormat="1" applyFont="1" applyFill="1" applyBorder="1" applyAlignment="1">
      <alignment horizontal="center" vertical="center" wrapText="1"/>
    </xf>
    <xf numFmtId="172" fontId="63" fillId="4" borderId="20" xfId="0" applyNumberFormat="1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wrapText="1"/>
    </xf>
    <xf numFmtId="0" fontId="0" fillId="34" borderId="16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7" fillId="0" borderId="0" xfId="0" applyFont="1" applyAlignment="1">
      <alignment/>
    </xf>
    <xf numFmtId="0" fontId="68" fillId="6" borderId="17" xfId="0" applyFont="1" applyFill="1" applyBorder="1" applyAlignment="1">
      <alignment vertical="center" wrapText="1"/>
    </xf>
    <xf numFmtId="172" fontId="69" fillId="6" borderId="19" xfId="0" applyNumberFormat="1" applyFont="1" applyFill="1" applyBorder="1" applyAlignment="1">
      <alignment wrapText="1"/>
    </xf>
    <xf numFmtId="0" fontId="68" fillId="6" borderId="25" xfId="0" applyFont="1" applyFill="1" applyBorder="1" applyAlignment="1">
      <alignment wrapText="1"/>
    </xf>
    <xf numFmtId="172" fontId="69" fillId="6" borderId="26" xfId="0" applyNumberFormat="1" applyFont="1" applyFill="1" applyBorder="1" applyAlignment="1">
      <alignment/>
    </xf>
    <xf numFmtId="172" fontId="69" fillId="34" borderId="28" xfId="0" applyNumberFormat="1" applyFont="1" applyFill="1" applyBorder="1" applyAlignment="1">
      <alignment wrapText="1"/>
    </xf>
    <xf numFmtId="0" fontId="70" fillId="34" borderId="28" xfId="0" applyFont="1" applyFill="1" applyBorder="1" applyAlignment="1">
      <alignment/>
    </xf>
    <xf numFmtId="0" fontId="70" fillId="34" borderId="30" xfId="0" applyFont="1" applyFill="1" applyBorder="1" applyAlignment="1">
      <alignment/>
    </xf>
    <xf numFmtId="2" fontId="68" fillId="6" borderId="17" xfId="0" applyNumberFormat="1" applyFont="1" applyFill="1" applyBorder="1" applyAlignment="1">
      <alignment horizontal="left" wrapText="1"/>
    </xf>
    <xf numFmtId="1" fontId="0" fillId="35" borderId="16" xfId="0" applyNumberFormat="1" applyFill="1" applyBorder="1" applyAlignment="1">
      <alignment/>
    </xf>
    <xf numFmtId="0" fontId="0" fillId="0" borderId="0" xfId="0" applyAlignment="1">
      <alignment/>
    </xf>
    <xf numFmtId="0" fontId="70" fillId="4" borderId="16" xfId="0" applyFont="1" applyFill="1" applyBorder="1" applyAlignment="1">
      <alignment horizontal="center" vertical="center" wrapText="1"/>
    </xf>
    <xf numFmtId="0" fontId="70" fillId="6" borderId="16" xfId="0" applyFont="1" applyFill="1" applyBorder="1" applyAlignment="1">
      <alignment horizontal="center" vertical="center" wrapText="1"/>
    </xf>
    <xf numFmtId="0" fontId="70" fillId="6" borderId="24" xfId="0" applyFont="1" applyFill="1" applyBorder="1" applyAlignment="1">
      <alignment horizontal="center" vertical="center" wrapText="1"/>
    </xf>
    <xf numFmtId="0" fontId="70" fillId="6" borderId="32" xfId="0" applyFont="1" applyFill="1" applyBorder="1" applyAlignment="1">
      <alignment horizontal="center" vertical="center" wrapText="1"/>
    </xf>
    <xf numFmtId="0" fontId="70" fillId="4" borderId="17" xfId="0" applyFont="1" applyFill="1" applyBorder="1" applyAlignment="1">
      <alignment horizontal="center" vertical="center" wrapText="1"/>
    </xf>
    <xf numFmtId="0" fontId="70" fillId="4" borderId="32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71" fillId="0" borderId="0" xfId="0" applyFont="1" applyAlignment="1">
      <alignment/>
    </xf>
    <xf numFmtId="0" fontId="61" fillId="0" borderId="21" xfId="0" applyFont="1" applyFill="1" applyBorder="1" applyAlignment="1">
      <alignment vertical="center"/>
    </xf>
    <xf numFmtId="0" fontId="72" fillId="0" borderId="22" xfId="0" applyFont="1" applyFill="1" applyBorder="1" applyAlignment="1">
      <alignment/>
    </xf>
    <xf numFmtId="0" fontId="71" fillId="34" borderId="22" xfId="0" applyFont="1" applyFill="1" applyBorder="1" applyAlignment="1">
      <alignment horizontal="center"/>
    </xf>
    <xf numFmtId="0" fontId="71" fillId="6" borderId="21" xfId="0" applyFont="1" applyFill="1" applyBorder="1" applyAlignment="1">
      <alignment horizontal="center"/>
    </xf>
    <xf numFmtId="0" fontId="71" fillId="6" borderId="23" xfId="0" applyFont="1" applyFill="1" applyBorder="1" applyAlignment="1">
      <alignment horizontal="center"/>
    </xf>
    <xf numFmtId="0" fontId="71" fillId="4" borderId="21" xfId="0" applyFont="1" applyFill="1" applyBorder="1" applyAlignment="1">
      <alignment horizontal="center"/>
    </xf>
    <xf numFmtId="0" fontId="71" fillId="4" borderId="23" xfId="0" applyFont="1" applyFill="1" applyBorder="1" applyAlignment="1">
      <alignment horizontal="center"/>
    </xf>
    <xf numFmtId="2" fontId="71" fillId="0" borderId="33" xfId="0" applyNumberFormat="1" applyFont="1" applyFill="1" applyBorder="1" applyAlignment="1">
      <alignment horizontal="center"/>
    </xf>
    <xf numFmtId="2" fontId="71" fillId="0" borderId="34" xfId="0" applyNumberFormat="1" applyFont="1" applyFill="1" applyBorder="1" applyAlignment="1">
      <alignment horizontal="center"/>
    </xf>
    <xf numFmtId="0" fontId="71" fillId="0" borderId="35" xfId="0" applyFont="1" applyFill="1" applyBorder="1" applyAlignment="1">
      <alignment horizontal="center"/>
    </xf>
    <xf numFmtId="0" fontId="65" fillId="0" borderId="19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34" borderId="26" xfId="0" applyFont="1" applyFill="1" applyBorder="1" applyAlignment="1">
      <alignment wrapText="1"/>
    </xf>
    <xf numFmtId="0" fontId="65" fillId="34" borderId="24" xfId="0" applyFont="1" applyFill="1" applyBorder="1" applyAlignment="1">
      <alignment wrapText="1"/>
    </xf>
    <xf numFmtId="1" fontId="0" fillId="34" borderId="24" xfId="0" applyNumberFormat="1" applyFill="1" applyBorder="1" applyAlignment="1">
      <alignment/>
    </xf>
    <xf numFmtId="0" fontId="0" fillId="34" borderId="26" xfId="0" applyFill="1" applyBorder="1" applyAlignment="1">
      <alignment/>
    </xf>
    <xf numFmtId="0" fontId="68" fillId="7" borderId="25" xfId="0" applyFont="1" applyFill="1" applyBorder="1" applyAlignment="1">
      <alignment wrapText="1"/>
    </xf>
    <xf numFmtId="172" fontId="0" fillId="7" borderId="26" xfId="0" applyNumberFormat="1" applyFont="1" applyFill="1" applyBorder="1" applyAlignment="1">
      <alignment wrapText="1"/>
    </xf>
    <xf numFmtId="172" fontId="0" fillId="7" borderId="26" xfId="0" applyNumberFormat="1" applyFont="1" applyFill="1" applyBorder="1" applyAlignment="1">
      <alignment/>
    </xf>
    <xf numFmtId="172" fontId="0" fillId="34" borderId="24" xfId="0" applyNumberFormat="1" applyFont="1" applyFill="1" applyBorder="1" applyAlignment="1">
      <alignment wrapText="1"/>
    </xf>
    <xf numFmtId="1" fontId="0" fillId="34" borderId="24" xfId="0" applyNumberFormat="1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1" fontId="0" fillId="0" borderId="24" xfId="0" applyNumberFormat="1" applyFont="1" applyBorder="1" applyAlignment="1">
      <alignment/>
    </xf>
    <xf numFmtId="172" fontId="0" fillId="6" borderId="19" xfId="0" applyNumberFormat="1" applyFont="1" applyFill="1" applyBorder="1" applyAlignment="1">
      <alignment wrapText="1"/>
    </xf>
    <xf numFmtId="172" fontId="0" fillId="6" borderId="19" xfId="0" applyNumberFormat="1" applyFont="1" applyFill="1" applyBorder="1" applyAlignment="1">
      <alignment/>
    </xf>
    <xf numFmtId="0" fontId="0" fillId="0" borderId="0" xfId="0" applyAlignment="1">
      <alignment/>
    </xf>
    <xf numFmtId="172" fontId="63" fillId="6" borderId="19" xfId="0" applyNumberFormat="1" applyFont="1" applyFill="1" applyBorder="1" applyAlignment="1">
      <alignment horizontal="center" vertical="center" wrapText="1"/>
    </xf>
    <xf numFmtId="172" fontId="63" fillId="6" borderId="20" xfId="0" applyNumberFormat="1" applyFont="1" applyFill="1" applyBorder="1" applyAlignment="1">
      <alignment horizontal="center" vertical="center" wrapText="1"/>
    </xf>
    <xf numFmtId="0" fontId="70" fillId="4" borderId="16" xfId="0" applyFont="1" applyFill="1" applyBorder="1" applyAlignment="1">
      <alignment horizontal="center" vertical="center" wrapText="1"/>
    </xf>
    <xf numFmtId="0" fontId="70" fillId="6" borderId="16" xfId="0" applyFont="1" applyFill="1" applyBorder="1" applyAlignment="1">
      <alignment horizontal="center" vertical="center" wrapText="1"/>
    </xf>
    <xf numFmtId="0" fontId="70" fillId="6" borderId="24" xfId="0" applyFont="1" applyFill="1" applyBorder="1" applyAlignment="1">
      <alignment horizontal="center" vertical="center" wrapText="1"/>
    </xf>
    <xf numFmtId="0" fontId="70" fillId="6" borderId="32" xfId="0" applyFont="1" applyFill="1" applyBorder="1" applyAlignment="1">
      <alignment horizontal="center" vertical="center" wrapText="1"/>
    </xf>
    <xf numFmtId="0" fontId="70" fillId="4" borderId="17" xfId="0" applyFont="1" applyFill="1" applyBorder="1" applyAlignment="1">
      <alignment horizontal="center" vertical="center" wrapText="1"/>
    </xf>
    <xf numFmtId="0" fontId="70" fillId="4" borderId="32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/>
    </xf>
    <xf numFmtId="0" fontId="35" fillId="34" borderId="16" xfId="0" applyFont="1" applyFill="1" applyBorder="1" applyAlignment="1">
      <alignment/>
    </xf>
    <xf numFmtId="0" fontId="0" fillId="0" borderId="0" xfId="0" applyAlignment="1">
      <alignment/>
    </xf>
    <xf numFmtId="1" fontId="47" fillId="35" borderId="16" xfId="0" applyNumberFormat="1" applyFont="1" applyFill="1" applyBorder="1" applyAlignment="1">
      <alignment/>
    </xf>
    <xf numFmtId="0" fontId="47" fillId="35" borderId="17" xfId="0" applyFont="1" applyFill="1" applyBorder="1" applyAlignment="1">
      <alignment wrapText="1"/>
    </xf>
    <xf numFmtId="0" fontId="73" fillId="35" borderId="17" xfId="0" applyFont="1" applyFill="1" applyBorder="1" applyAlignment="1">
      <alignment wrapText="1"/>
    </xf>
    <xf numFmtId="172" fontId="0" fillId="0" borderId="24" xfId="0" applyNumberFormat="1" applyFont="1" applyBorder="1" applyAlignment="1">
      <alignment wrapText="1"/>
    </xf>
    <xf numFmtId="0" fontId="0" fillId="34" borderId="24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172" fontId="0" fillId="34" borderId="24" xfId="0" applyNumberFormat="1" applyFont="1" applyFill="1" applyBorder="1" applyAlignment="1">
      <alignment wrapText="1"/>
    </xf>
    <xf numFmtId="1" fontId="0" fillId="0" borderId="24" xfId="0" applyNumberFormat="1" applyFont="1" applyBorder="1" applyAlignment="1">
      <alignment/>
    </xf>
    <xf numFmtId="0" fontId="58" fillId="0" borderId="16" xfId="0" applyFont="1" applyBorder="1" applyAlignment="1">
      <alignment horizontal="left" wrapText="1"/>
    </xf>
    <xf numFmtId="0" fontId="58" fillId="34" borderId="16" xfId="0" applyFont="1" applyFill="1" applyBorder="1" applyAlignment="1">
      <alignment wrapText="1"/>
    </xf>
    <xf numFmtId="0" fontId="65" fillId="0" borderId="16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61" fillId="0" borderId="36" xfId="0" applyFont="1" applyFill="1" applyBorder="1" applyAlignment="1">
      <alignment horizontal="center" vertical="center" wrapText="1"/>
    </xf>
    <xf numFmtId="0" fontId="63" fillId="34" borderId="37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 wrapText="1"/>
    </xf>
    <xf numFmtId="172" fontId="63" fillId="6" borderId="36" xfId="0" applyNumberFormat="1" applyFont="1" applyFill="1" applyBorder="1" applyAlignment="1">
      <alignment horizontal="center" vertical="center" wrapText="1"/>
    </xf>
    <xf numFmtId="172" fontId="63" fillId="6" borderId="39" xfId="0" applyNumberFormat="1" applyFont="1" applyFill="1" applyBorder="1" applyAlignment="1">
      <alignment horizontal="center" vertical="center" wrapText="1"/>
    </xf>
    <xf numFmtId="172" fontId="63" fillId="4" borderId="36" xfId="0" applyNumberFormat="1" applyFont="1" applyFill="1" applyBorder="1" applyAlignment="1">
      <alignment horizontal="center" vertical="center" wrapText="1"/>
    </xf>
    <xf numFmtId="172" fontId="63" fillId="4" borderId="39" xfId="0" applyNumberFormat="1" applyFont="1" applyFill="1" applyBorder="1" applyAlignment="1">
      <alignment horizontal="center" vertical="center" wrapText="1"/>
    </xf>
    <xf numFmtId="4" fontId="63" fillId="0" borderId="40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wrapText="1"/>
    </xf>
    <xf numFmtId="0" fontId="0" fillId="34" borderId="21" xfId="0" applyFill="1" applyBorder="1" applyAlignment="1">
      <alignment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65" fillId="34" borderId="16" xfId="0" applyFont="1" applyFill="1" applyBorder="1" applyAlignment="1">
      <alignment wrapText="1"/>
    </xf>
    <xf numFmtId="0" fontId="65" fillId="34" borderId="16" xfId="0" applyFont="1" applyFill="1" applyBorder="1" applyAlignment="1">
      <alignment/>
    </xf>
    <xf numFmtId="0" fontId="69" fillId="34" borderId="16" xfId="0" applyFont="1" applyFill="1" applyBorder="1" applyAlignment="1">
      <alignment wrapText="1"/>
    </xf>
    <xf numFmtId="0" fontId="58" fillId="34" borderId="16" xfId="0" applyFont="1" applyFill="1" applyBorder="1" applyAlignment="1">
      <alignment horizontal="left" wrapText="1"/>
    </xf>
    <xf numFmtId="0" fontId="58" fillId="34" borderId="32" xfId="0" applyFont="1" applyFill="1" applyBorder="1" applyAlignment="1">
      <alignment wrapText="1"/>
    </xf>
    <xf numFmtId="186" fontId="63" fillId="0" borderId="18" xfId="0" applyNumberFormat="1" applyFont="1" applyFill="1" applyBorder="1" applyAlignment="1">
      <alignment horizontal="center" vertical="center" wrapText="1"/>
    </xf>
    <xf numFmtId="186" fontId="71" fillId="0" borderId="41" xfId="0" applyNumberFormat="1" applyFont="1" applyFill="1" applyBorder="1" applyAlignment="1">
      <alignment horizontal="center"/>
    </xf>
    <xf numFmtId="0" fontId="69" fillId="34" borderId="16" xfId="0" applyFont="1" applyFill="1" applyBorder="1" applyAlignment="1">
      <alignment wrapText="1"/>
    </xf>
    <xf numFmtId="0" fontId="69" fillId="34" borderId="16" xfId="0" applyFont="1" applyFill="1" applyBorder="1" applyAlignment="1">
      <alignment/>
    </xf>
    <xf numFmtId="0" fontId="69" fillId="34" borderId="16" xfId="0" applyFont="1" applyFill="1" applyBorder="1" applyAlignment="1">
      <alignment/>
    </xf>
    <xf numFmtId="0" fontId="69" fillId="34" borderId="20" xfId="0" applyFont="1" applyFill="1" applyBorder="1" applyAlignment="1">
      <alignment/>
    </xf>
    <xf numFmtId="172" fontId="69" fillId="34" borderId="24" xfId="0" applyNumberFormat="1" applyFont="1" applyFill="1" applyBorder="1" applyAlignment="1">
      <alignment/>
    </xf>
    <xf numFmtId="1" fontId="69" fillId="34" borderId="24" xfId="0" applyNumberFormat="1" applyFont="1" applyFill="1" applyBorder="1" applyAlignment="1">
      <alignment/>
    </xf>
    <xf numFmtId="172" fontId="69" fillId="34" borderId="27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172" fontId="69" fillId="34" borderId="16" xfId="0" applyNumberFormat="1" applyFont="1" applyFill="1" applyBorder="1" applyAlignment="1">
      <alignment/>
    </xf>
    <xf numFmtId="1" fontId="69" fillId="34" borderId="16" xfId="0" applyNumberFormat="1" applyFont="1" applyFill="1" applyBorder="1" applyAlignment="1">
      <alignment/>
    </xf>
    <xf numFmtId="1" fontId="0" fillId="34" borderId="16" xfId="0" applyNumberFormat="1" applyFill="1" applyBorder="1" applyAlignment="1">
      <alignment/>
    </xf>
    <xf numFmtId="172" fontId="0" fillId="34" borderId="16" xfId="0" applyNumberFormat="1" applyFill="1" applyBorder="1" applyAlignment="1">
      <alignment/>
    </xf>
    <xf numFmtId="172" fontId="0" fillId="34" borderId="20" xfId="0" applyNumberFormat="1" applyFill="1" applyBorder="1" applyAlignment="1">
      <alignment/>
    </xf>
    <xf numFmtId="172" fontId="0" fillId="6" borderId="19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42" xfId="0" applyBorder="1" applyAlignment="1">
      <alignment/>
    </xf>
    <xf numFmtId="172" fontId="69" fillId="6" borderId="18" xfId="0" applyNumberFormat="1" applyFont="1" applyFill="1" applyBorder="1" applyAlignment="1">
      <alignment/>
    </xf>
    <xf numFmtId="172" fontId="69" fillId="6" borderId="42" xfId="0" applyNumberFormat="1" applyFont="1" applyFill="1" applyBorder="1" applyAlignment="1">
      <alignment/>
    </xf>
    <xf numFmtId="0" fontId="0" fillId="0" borderId="43" xfId="0" applyBorder="1" applyAlignment="1">
      <alignment/>
    </xf>
    <xf numFmtId="172" fontId="0" fillId="6" borderId="18" xfId="0" applyNumberFormat="1" applyFill="1" applyBorder="1" applyAlignment="1">
      <alignment/>
    </xf>
    <xf numFmtId="0" fontId="0" fillId="34" borderId="42" xfId="0" applyFill="1" applyBorder="1" applyAlignment="1">
      <alignment/>
    </xf>
    <xf numFmtId="172" fontId="0" fillId="7" borderId="42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172" fontId="0" fillId="6" borderId="18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172" fontId="0" fillId="34" borderId="16" xfId="0" applyNumberFormat="1" applyFont="1" applyFill="1" applyBorder="1" applyAlignment="1">
      <alignment/>
    </xf>
    <xf numFmtId="1" fontId="0" fillId="34" borderId="16" xfId="0" applyNumberFormat="1" applyFont="1" applyFill="1" applyBorder="1" applyAlignment="1">
      <alignment/>
    </xf>
    <xf numFmtId="172" fontId="0" fillId="6" borderId="42" xfId="0" applyNumberFormat="1" applyFont="1" applyFill="1" applyBorder="1" applyAlignment="1">
      <alignment/>
    </xf>
    <xf numFmtId="0" fontId="0" fillId="34" borderId="24" xfId="0" applyFont="1" applyFill="1" applyBorder="1" applyAlignment="1">
      <alignment wrapText="1"/>
    </xf>
    <xf numFmtId="172" fontId="0" fillId="34" borderId="24" xfId="0" applyNumberFormat="1" applyFont="1" applyFill="1" applyBorder="1" applyAlignment="1">
      <alignment/>
    </xf>
    <xf numFmtId="172" fontId="0" fillId="34" borderId="27" xfId="0" applyNumberFormat="1" applyFont="1" applyFill="1" applyBorder="1" applyAlignment="1">
      <alignment/>
    </xf>
    <xf numFmtId="0" fontId="61" fillId="7" borderId="44" xfId="0" applyFont="1" applyFill="1" applyBorder="1" applyAlignment="1">
      <alignment horizontal="center" vertical="center" wrapText="1"/>
    </xf>
    <xf numFmtId="0" fontId="61" fillId="7" borderId="45" xfId="0" applyFont="1" applyFill="1" applyBorder="1" applyAlignment="1">
      <alignment horizontal="center" vertical="center" wrapText="1"/>
    </xf>
    <xf numFmtId="0" fontId="63" fillId="7" borderId="32" xfId="0" applyFont="1" applyFill="1" applyBorder="1" applyAlignment="1">
      <alignment horizontal="center" vertical="center" wrapText="1"/>
    </xf>
    <xf numFmtId="0" fontId="63" fillId="7" borderId="46" xfId="0" applyFont="1" applyFill="1" applyBorder="1" applyAlignment="1">
      <alignment horizontal="center" vertical="center" wrapText="1"/>
    </xf>
    <xf numFmtId="172" fontId="63" fillId="7" borderId="32" xfId="0" applyNumberFormat="1" applyFont="1" applyFill="1" applyBorder="1" applyAlignment="1">
      <alignment horizontal="center" vertical="center" wrapText="1"/>
    </xf>
    <xf numFmtId="172" fontId="63" fillId="7" borderId="46" xfId="0" applyNumberFormat="1" applyFont="1" applyFill="1" applyBorder="1" applyAlignment="1">
      <alignment horizontal="center" vertical="center" wrapText="1"/>
    </xf>
    <xf numFmtId="172" fontId="63" fillId="7" borderId="47" xfId="0" applyNumberFormat="1" applyFont="1" applyFill="1" applyBorder="1" applyAlignment="1">
      <alignment horizontal="center" vertical="center" wrapText="1"/>
    </xf>
    <xf numFmtId="172" fontId="63" fillId="7" borderId="0" xfId="0" applyNumberFormat="1" applyFont="1" applyFill="1" applyBorder="1" applyAlignment="1">
      <alignment horizontal="center" vertical="center" wrapText="1"/>
    </xf>
    <xf numFmtId="171" fontId="0" fillId="35" borderId="16" xfId="0" applyNumberFormat="1" applyFill="1" applyBorder="1" applyAlignment="1">
      <alignment/>
    </xf>
    <xf numFmtId="0" fontId="58" fillId="35" borderId="16" xfId="0" applyFont="1" applyFill="1" applyBorder="1" applyAlignment="1">
      <alignment/>
    </xf>
    <xf numFmtId="49" fontId="2" fillId="35" borderId="17" xfId="0" applyNumberFormat="1" applyFont="1" applyFill="1" applyBorder="1" applyAlignment="1">
      <alignment horizontal="left" wrapText="1"/>
    </xf>
    <xf numFmtId="0" fontId="0" fillId="35" borderId="26" xfId="0" applyFont="1" applyFill="1" applyBorder="1" applyAlignment="1">
      <alignment wrapText="1"/>
    </xf>
    <xf numFmtId="1" fontId="0" fillId="35" borderId="24" xfId="0" applyNumberFormat="1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172" fontId="0" fillId="35" borderId="16" xfId="0" applyNumberFormat="1" applyFont="1" applyFill="1" applyBorder="1" applyAlignment="1">
      <alignment wrapText="1"/>
    </xf>
    <xf numFmtId="0" fontId="0" fillId="35" borderId="42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9" xfId="0" applyFont="1" applyFill="1" applyBorder="1" applyAlignment="1">
      <alignment wrapText="1"/>
    </xf>
    <xf numFmtId="0" fontId="0" fillId="35" borderId="16" xfId="0" applyFont="1" applyFill="1" applyBorder="1" applyAlignment="1">
      <alignment/>
    </xf>
    <xf numFmtId="0" fontId="58" fillId="35" borderId="20" xfId="0" applyFont="1" applyFill="1" applyBorder="1" applyAlignment="1">
      <alignment/>
    </xf>
    <xf numFmtId="172" fontId="0" fillId="35" borderId="19" xfId="0" applyNumberFormat="1" applyFont="1" applyFill="1" applyBorder="1" applyAlignment="1">
      <alignment/>
    </xf>
    <xf numFmtId="1" fontId="0" fillId="35" borderId="16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172" fontId="0" fillId="35" borderId="19" xfId="0" applyNumberFormat="1" applyFont="1" applyFill="1" applyBorder="1" applyAlignment="1">
      <alignment/>
    </xf>
    <xf numFmtId="172" fontId="0" fillId="35" borderId="16" xfId="0" applyNumberFormat="1" applyFont="1" applyFill="1" applyBorder="1" applyAlignment="1">
      <alignment wrapText="1"/>
    </xf>
    <xf numFmtId="1" fontId="0" fillId="35" borderId="16" xfId="0" applyNumberFormat="1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172" fontId="0" fillId="35" borderId="26" xfId="0" applyNumberFormat="1" applyFont="1" applyFill="1" applyBorder="1" applyAlignment="1">
      <alignment/>
    </xf>
    <xf numFmtId="1" fontId="0" fillId="35" borderId="24" xfId="0" applyNumberFormat="1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43" xfId="0" applyFill="1" applyBorder="1" applyAlignment="1">
      <alignment/>
    </xf>
    <xf numFmtId="0" fontId="69" fillId="35" borderId="19" xfId="0" applyFont="1" applyFill="1" applyBorder="1" applyAlignment="1">
      <alignment wrapText="1"/>
    </xf>
    <xf numFmtId="172" fontId="69" fillId="35" borderId="16" xfId="0" applyNumberFormat="1" applyFont="1" applyFill="1" applyBorder="1" applyAlignment="1">
      <alignment wrapText="1"/>
    </xf>
    <xf numFmtId="0" fontId="69" fillId="35" borderId="16" xfId="0" applyFont="1" applyFill="1" applyBorder="1" applyAlignment="1">
      <alignment/>
    </xf>
    <xf numFmtId="0" fontId="74" fillId="35" borderId="16" xfId="0" applyFont="1" applyFill="1" applyBorder="1" applyAlignment="1">
      <alignment/>
    </xf>
    <xf numFmtId="0" fontId="74" fillId="35" borderId="20" xfId="0" applyFont="1" applyFill="1" applyBorder="1" applyAlignment="1">
      <alignment/>
    </xf>
    <xf numFmtId="172" fontId="69" fillId="35" borderId="19" xfId="0" applyNumberFormat="1" applyFont="1" applyFill="1" applyBorder="1" applyAlignment="1">
      <alignment/>
    </xf>
    <xf numFmtId="1" fontId="69" fillId="35" borderId="16" xfId="0" applyNumberFormat="1" applyFont="1" applyFill="1" applyBorder="1" applyAlignment="1">
      <alignment/>
    </xf>
    <xf numFmtId="0" fontId="69" fillId="35" borderId="18" xfId="0" applyFont="1" applyFill="1" applyBorder="1" applyAlignment="1">
      <alignment/>
    </xf>
    <xf numFmtId="0" fontId="70" fillId="35" borderId="16" xfId="0" applyFont="1" applyFill="1" applyBorder="1" applyAlignment="1">
      <alignment/>
    </xf>
    <xf numFmtId="0" fontId="70" fillId="35" borderId="20" xfId="0" applyFont="1" applyFill="1" applyBorder="1" applyAlignment="1">
      <alignment/>
    </xf>
    <xf numFmtId="0" fontId="5" fillId="35" borderId="16" xfId="0" applyFont="1" applyFill="1" applyBorder="1" applyAlignment="1">
      <alignment wrapText="1"/>
    </xf>
    <xf numFmtId="0" fontId="5" fillId="35" borderId="37" xfId="0" applyFont="1" applyFill="1" applyBorder="1" applyAlignment="1">
      <alignment wrapText="1"/>
    </xf>
    <xf numFmtId="0" fontId="67" fillId="0" borderId="45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7" borderId="16" xfId="0" applyFont="1" applyFill="1" applyBorder="1" applyAlignment="1">
      <alignment horizontal="center" vertical="center" wrapText="1"/>
    </xf>
    <xf numFmtId="0" fontId="58" fillId="6" borderId="17" xfId="0" applyFont="1" applyFill="1" applyBorder="1" applyAlignment="1">
      <alignment horizontal="center" vertical="center" wrapText="1"/>
    </xf>
    <xf numFmtId="0" fontId="58" fillId="6" borderId="46" xfId="0" applyFont="1" applyFill="1" applyBorder="1" applyAlignment="1">
      <alignment horizontal="center" vertical="center" wrapText="1"/>
    </xf>
    <xf numFmtId="0" fontId="58" fillId="6" borderId="32" xfId="0" applyFont="1" applyFill="1" applyBorder="1" applyAlignment="1">
      <alignment horizontal="center" vertical="center" wrapText="1"/>
    </xf>
    <xf numFmtId="0" fontId="58" fillId="4" borderId="17" xfId="0" applyFont="1" applyFill="1" applyBorder="1" applyAlignment="1">
      <alignment horizontal="center" vertical="center" wrapText="1"/>
    </xf>
    <xf numFmtId="0" fontId="58" fillId="4" borderId="46" xfId="0" applyFont="1" applyFill="1" applyBorder="1" applyAlignment="1">
      <alignment horizontal="center" vertical="center" wrapText="1"/>
    </xf>
    <xf numFmtId="0" fontId="58" fillId="4" borderId="3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2" fillId="4" borderId="49" xfId="0" applyFont="1" applyFill="1" applyBorder="1" applyAlignment="1">
      <alignment horizontal="center" vertical="center" wrapText="1"/>
    </xf>
    <xf numFmtId="0" fontId="62" fillId="4" borderId="50" xfId="0" applyFont="1" applyFill="1" applyBorder="1" applyAlignment="1">
      <alignment horizontal="center" vertical="center" wrapText="1"/>
    </xf>
    <xf numFmtId="0" fontId="62" fillId="4" borderId="51" xfId="0" applyFont="1" applyFill="1" applyBorder="1" applyAlignment="1">
      <alignment horizontal="center" vertical="center" wrapText="1"/>
    </xf>
    <xf numFmtId="0" fontId="62" fillId="6" borderId="49" xfId="0" applyFont="1" applyFill="1" applyBorder="1" applyAlignment="1">
      <alignment horizontal="center" vertical="center" wrapText="1"/>
    </xf>
    <xf numFmtId="0" fontId="62" fillId="6" borderId="50" xfId="0" applyFont="1" applyFill="1" applyBorder="1" applyAlignment="1">
      <alignment horizontal="center" vertical="center" wrapText="1"/>
    </xf>
    <xf numFmtId="0" fontId="62" fillId="6" borderId="51" xfId="0" applyFont="1" applyFill="1" applyBorder="1" applyAlignment="1">
      <alignment horizontal="center" vertical="center" wrapText="1"/>
    </xf>
    <xf numFmtId="0" fontId="65" fillId="0" borderId="52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34" borderId="24" xfId="0" applyFont="1" applyFill="1" applyBorder="1" applyAlignment="1">
      <alignment horizontal="left" vertical="center" wrapText="1"/>
    </xf>
    <xf numFmtId="0" fontId="65" fillId="34" borderId="37" xfId="0" applyFont="1" applyFill="1" applyBorder="1" applyAlignment="1">
      <alignment horizontal="left" vertical="center" wrapText="1"/>
    </xf>
    <xf numFmtId="0" fontId="0" fillId="34" borderId="24" xfId="0" applyFill="1" applyBorder="1" applyAlignment="1">
      <alignment horizontal="left" vertical="center" wrapText="1"/>
    </xf>
    <xf numFmtId="0" fontId="0" fillId="34" borderId="37" xfId="0" applyFill="1" applyBorder="1" applyAlignment="1">
      <alignment horizontal="left" vertical="center" wrapText="1"/>
    </xf>
    <xf numFmtId="0" fontId="62" fillId="4" borderId="49" xfId="0" applyFont="1" applyFill="1" applyBorder="1" applyAlignment="1">
      <alignment horizontal="center" vertical="center"/>
    </xf>
    <xf numFmtId="0" fontId="62" fillId="4" borderId="50" xfId="0" applyFont="1" applyFill="1" applyBorder="1" applyAlignment="1">
      <alignment horizontal="center" vertical="center"/>
    </xf>
    <xf numFmtId="0" fontId="62" fillId="4" borderId="51" xfId="0" applyFont="1" applyFill="1" applyBorder="1" applyAlignment="1">
      <alignment horizontal="center" vertical="center"/>
    </xf>
    <xf numFmtId="0" fontId="62" fillId="6" borderId="49" xfId="0" applyFont="1" applyFill="1" applyBorder="1" applyAlignment="1">
      <alignment horizontal="center" vertical="center"/>
    </xf>
    <xf numFmtId="0" fontId="62" fillId="6" borderId="50" xfId="0" applyFont="1" applyFill="1" applyBorder="1" applyAlignment="1">
      <alignment horizontal="center" vertical="center"/>
    </xf>
    <xf numFmtId="0" fontId="62" fillId="6" borderId="51" xfId="0" applyFont="1" applyFill="1" applyBorder="1" applyAlignment="1">
      <alignment horizontal="center" vertical="center"/>
    </xf>
    <xf numFmtId="0" fontId="62" fillId="0" borderId="49" xfId="0" applyFont="1" applyBorder="1" applyAlignment="1">
      <alignment horizontal="center"/>
    </xf>
    <xf numFmtId="0" fontId="62" fillId="0" borderId="50" xfId="0" applyFont="1" applyBorder="1" applyAlignment="1">
      <alignment horizontal="center"/>
    </xf>
    <xf numFmtId="0" fontId="62" fillId="0" borderId="51" xfId="0" applyFont="1" applyBorder="1" applyAlignment="1">
      <alignment horizontal="center"/>
    </xf>
    <xf numFmtId="0" fontId="65" fillId="0" borderId="52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75" fillId="0" borderId="0" xfId="0" applyFont="1" applyAlignment="1">
      <alignment horizontal="left" vertical="center"/>
    </xf>
    <xf numFmtId="0" fontId="60" fillId="33" borderId="53" xfId="0" applyFont="1" applyFill="1" applyBorder="1" applyAlignment="1">
      <alignment horizontal="center" vertical="top" wrapText="1"/>
    </xf>
    <xf numFmtId="0" fontId="60" fillId="33" borderId="54" xfId="0" applyFont="1" applyFill="1" applyBorder="1" applyAlignment="1">
      <alignment horizontal="center" vertical="top" wrapText="1"/>
    </xf>
    <xf numFmtId="0" fontId="60" fillId="6" borderId="55" xfId="0" applyFont="1" applyFill="1" applyBorder="1" applyAlignment="1">
      <alignment horizontal="center" vertical="top" wrapText="1"/>
    </xf>
    <xf numFmtId="0" fontId="60" fillId="6" borderId="56" xfId="0" applyFont="1" applyFill="1" applyBorder="1" applyAlignment="1">
      <alignment horizontal="center" vertical="top" wrapText="1"/>
    </xf>
    <xf numFmtId="0" fontId="60" fillId="34" borderId="53" xfId="0" applyFont="1" applyFill="1" applyBorder="1" applyAlignment="1">
      <alignment horizontal="center" vertical="top" wrapText="1"/>
    </xf>
    <xf numFmtId="0" fontId="60" fillId="34" borderId="54" xfId="0" applyFont="1" applyFill="1" applyBorder="1" applyAlignment="1">
      <alignment horizontal="center" vertical="top" wrapText="1"/>
    </xf>
    <xf numFmtId="0" fontId="60" fillId="4" borderId="10" xfId="0" applyFont="1" applyFill="1" applyBorder="1" applyAlignment="1">
      <alignment horizontal="center" vertical="top" wrapText="1"/>
    </xf>
    <xf numFmtId="0" fontId="60" fillId="4" borderId="11" xfId="0" applyFont="1" applyFill="1" applyBorder="1" applyAlignment="1">
      <alignment horizontal="center" vertical="top" wrapText="1"/>
    </xf>
    <xf numFmtId="0" fontId="60" fillId="4" borderId="55" xfId="0" applyFont="1" applyFill="1" applyBorder="1" applyAlignment="1">
      <alignment horizontal="center" vertical="top" wrapText="1"/>
    </xf>
    <xf numFmtId="0" fontId="60" fillId="4" borderId="56" xfId="0" applyFont="1" applyFill="1" applyBorder="1" applyAlignment="1">
      <alignment horizontal="center" vertical="top" wrapText="1"/>
    </xf>
    <xf numFmtId="0" fontId="60" fillId="7" borderId="57" xfId="0" applyFont="1" applyFill="1" applyBorder="1" applyAlignment="1">
      <alignment horizontal="center" vertical="top" wrapText="1"/>
    </xf>
    <xf numFmtId="0" fontId="60" fillId="7" borderId="58" xfId="0" applyFont="1" applyFill="1" applyBorder="1" applyAlignment="1">
      <alignment horizontal="center" vertical="top" wrapText="1"/>
    </xf>
    <xf numFmtId="0" fontId="60" fillId="33" borderId="59" xfId="0" applyFont="1" applyFill="1" applyBorder="1" applyAlignment="1">
      <alignment horizontal="center" vertical="top" wrapText="1"/>
    </xf>
    <xf numFmtId="0" fontId="60" fillId="33" borderId="60" xfId="0" applyFont="1" applyFill="1" applyBorder="1" applyAlignment="1">
      <alignment horizontal="center" vertical="top" wrapText="1"/>
    </xf>
    <xf numFmtId="0" fontId="60" fillId="6" borderId="10" xfId="0" applyFont="1" applyFill="1" applyBorder="1" applyAlignment="1">
      <alignment horizontal="center" vertical="top" wrapText="1"/>
    </xf>
    <xf numFmtId="0" fontId="60" fillId="6" borderId="11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left"/>
    </xf>
    <xf numFmtId="0" fontId="60" fillId="33" borderId="55" xfId="0" applyFont="1" applyFill="1" applyBorder="1" applyAlignment="1">
      <alignment horizontal="center" vertical="top" wrapText="1"/>
    </xf>
    <xf numFmtId="0" fontId="60" fillId="33" borderId="56" xfId="0" applyFont="1" applyFill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57" fillId="33" borderId="53" xfId="0" applyFont="1" applyFill="1" applyBorder="1" applyAlignment="1">
      <alignment horizontal="center" vertical="top" wrapText="1"/>
    </xf>
    <xf numFmtId="0" fontId="57" fillId="33" borderId="5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6"/>
  <sheetViews>
    <sheetView view="pageBreakPreview" zoomScale="70" zoomScaleNormal="60" zoomScaleSheetLayoutView="70" zoomScalePageLayoutView="0" workbookViewId="0" topLeftCell="A1">
      <selection activeCell="V5" sqref="V5"/>
    </sheetView>
  </sheetViews>
  <sheetFormatPr defaultColWidth="9.140625" defaultRowHeight="15"/>
  <cols>
    <col min="1" max="1" width="35.7109375" style="73" customWidth="1"/>
    <col min="2" max="2" width="20.8515625" style="73" customWidth="1"/>
    <col min="3" max="3" width="13.421875" style="73" customWidth="1"/>
    <col min="4" max="4" width="14.140625" style="73" customWidth="1"/>
    <col min="5" max="5" width="14.00390625" style="73" customWidth="1"/>
    <col min="6" max="6" width="12.7109375" style="73" customWidth="1"/>
    <col min="7" max="7" width="14.421875" style="73" customWidth="1"/>
    <col min="8" max="8" width="15.8515625" style="73" customWidth="1"/>
    <col min="9" max="9" width="14.8515625" style="73" customWidth="1"/>
    <col min="10" max="10" width="12.140625" style="73" customWidth="1"/>
    <col min="11" max="11" width="14.57421875" style="73" customWidth="1"/>
    <col min="12" max="12" width="15.00390625" style="73" customWidth="1"/>
    <col min="13" max="13" width="24.00390625" style="73" customWidth="1"/>
    <col min="14" max="14" width="20.00390625" style="73" customWidth="1"/>
    <col min="15" max="15" width="14.00390625" style="73" customWidth="1"/>
    <col min="16" max="16" width="13.00390625" style="73" customWidth="1"/>
    <col min="17" max="17" width="13.421875" style="73" customWidth="1"/>
    <col min="18" max="18" width="16.421875" style="73" customWidth="1"/>
    <col min="19" max="19" width="12.57421875" style="73" customWidth="1"/>
    <col min="20" max="20" width="13.7109375" style="73" customWidth="1"/>
    <col min="21" max="21" width="11.8515625" style="73" customWidth="1"/>
    <col min="22" max="22" width="10.57421875" style="73" customWidth="1"/>
    <col min="23" max="23" width="13.421875" style="73" customWidth="1"/>
    <col min="24" max="16384" width="9.140625" style="73" customWidth="1"/>
  </cols>
  <sheetData>
    <row r="1" spans="1:19" ht="47.25" customHeight="1">
      <c r="A1" s="250" t="s">
        <v>34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23" ht="18.75" customHeight="1">
      <c r="A2" s="251" t="s">
        <v>48</v>
      </c>
      <c r="B2" s="253" t="s">
        <v>32</v>
      </c>
      <c r="C2" s="254" t="s">
        <v>44</v>
      </c>
      <c r="D2" s="255"/>
      <c r="E2" s="255"/>
      <c r="F2" s="255"/>
      <c r="G2" s="256"/>
      <c r="H2" s="257" t="s">
        <v>41</v>
      </c>
      <c r="I2" s="258"/>
      <c r="J2" s="258"/>
      <c r="K2" s="258"/>
      <c r="L2" s="259"/>
      <c r="M2" s="253" t="s">
        <v>33</v>
      </c>
      <c r="N2" s="254" t="s">
        <v>44</v>
      </c>
      <c r="O2" s="255"/>
      <c r="P2" s="255"/>
      <c r="Q2" s="255"/>
      <c r="R2" s="256"/>
      <c r="S2" s="257" t="s">
        <v>41</v>
      </c>
      <c r="T2" s="258"/>
      <c r="U2" s="258"/>
      <c r="V2" s="258"/>
      <c r="W2" s="259"/>
    </row>
    <row r="3" spans="1:23" ht="180" customHeight="1">
      <c r="A3" s="252"/>
      <c r="B3" s="253"/>
      <c r="C3" s="76" t="s">
        <v>35</v>
      </c>
      <c r="D3" s="77" t="s">
        <v>42</v>
      </c>
      <c r="E3" s="75" t="s">
        <v>43</v>
      </c>
      <c r="F3" s="75" t="s">
        <v>38</v>
      </c>
      <c r="G3" s="75" t="s">
        <v>39</v>
      </c>
      <c r="H3" s="74" t="s">
        <v>40</v>
      </c>
      <c r="I3" s="74" t="s">
        <v>36</v>
      </c>
      <c r="J3" s="74" t="s">
        <v>37</v>
      </c>
      <c r="K3" s="78" t="s">
        <v>38</v>
      </c>
      <c r="L3" s="74" t="s">
        <v>39</v>
      </c>
      <c r="M3" s="253"/>
      <c r="N3" s="76" t="s">
        <v>35</v>
      </c>
      <c r="O3" s="77" t="s">
        <v>42</v>
      </c>
      <c r="P3" s="75" t="s">
        <v>49</v>
      </c>
      <c r="Q3" s="75" t="s">
        <v>52</v>
      </c>
      <c r="R3" s="75" t="s">
        <v>51</v>
      </c>
      <c r="S3" s="79" t="s">
        <v>45</v>
      </c>
      <c r="T3" s="74" t="s">
        <v>46</v>
      </c>
      <c r="U3" s="74" t="s">
        <v>47</v>
      </c>
      <c r="V3" s="78" t="s">
        <v>50</v>
      </c>
      <c r="W3" s="74" t="s">
        <v>51</v>
      </c>
    </row>
    <row r="4" spans="1:23" s="61" customFormat="1" ht="105">
      <c r="A4" s="150" t="s">
        <v>84</v>
      </c>
      <c r="B4" s="150" t="s">
        <v>110</v>
      </c>
      <c r="C4" s="150" t="s">
        <v>74</v>
      </c>
      <c r="D4" s="201">
        <v>210010</v>
      </c>
      <c r="E4" s="201">
        <v>223406</v>
      </c>
      <c r="F4" s="37"/>
      <c r="G4" s="127" t="s">
        <v>85</v>
      </c>
      <c r="H4" s="138" t="s">
        <v>96</v>
      </c>
      <c r="I4" s="202">
        <v>100</v>
      </c>
      <c r="J4" s="202">
        <v>106</v>
      </c>
      <c r="L4" s="127" t="s">
        <v>85</v>
      </c>
      <c r="M4" s="150" t="s">
        <v>111</v>
      </c>
      <c r="N4" s="150" t="s">
        <v>86</v>
      </c>
      <c r="O4" s="201">
        <v>2095</v>
      </c>
      <c r="P4" s="201">
        <v>2100</v>
      </c>
      <c r="Q4" s="37"/>
      <c r="R4" s="127" t="s">
        <v>85</v>
      </c>
      <c r="S4" s="138" t="s">
        <v>97</v>
      </c>
      <c r="T4" s="202">
        <v>100</v>
      </c>
      <c r="U4" s="202">
        <v>100</v>
      </c>
      <c r="W4" s="127" t="s">
        <v>85</v>
      </c>
    </row>
    <row r="5" spans="2:23" s="61" customFormat="1" ht="105.75" thickBo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150" t="s">
        <v>112</v>
      </c>
      <c r="N5" s="150" t="s">
        <v>86</v>
      </c>
      <c r="O5" s="201">
        <v>4270</v>
      </c>
      <c r="P5" s="201">
        <v>5806</v>
      </c>
      <c r="Q5" s="37"/>
      <c r="R5" s="127" t="s">
        <v>85</v>
      </c>
      <c r="S5" s="150" t="s">
        <v>98</v>
      </c>
      <c r="T5" s="43">
        <v>100</v>
      </c>
      <c r="U5" s="43">
        <v>135</v>
      </c>
      <c r="V5" s="37"/>
      <c r="W5" s="127" t="s">
        <v>85</v>
      </c>
    </row>
    <row r="6" spans="1:23" s="61" customFormat="1" ht="15.75" thickBot="1">
      <c r="A6" s="151" t="s">
        <v>54</v>
      </c>
      <c r="B6" s="152">
        <v>1</v>
      </c>
      <c r="C6" s="152">
        <v>1</v>
      </c>
      <c r="D6" s="152"/>
      <c r="E6" s="152"/>
      <c r="F6" s="152"/>
      <c r="G6" s="152"/>
      <c r="H6" s="152">
        <v>1</v>
      </c>
      <c r="I6" s="152"/>
      <c r="J6" s="152"/>
      <c r="K6" s="152"/>
      <c r="L6" s="152"/>
      <c r="M6" s="152">
        <v>2</v>
      </c>
      <c r="N6" s="152">
        <v>2</v>
      </c>
      <c r="O6" s="152"/>
      <c r="P6" s="152"/>
      <c r="Q6" s="152"/>
      <c r="R6" s="152"/>
      <c r="S6" s="152">
        <v>2</v>
      </c>
      <c r="T6" s="152"/>
      <c r="U6" s="152"/>
      <c r="V6" s="152"/>
      <c r="W6" s="153"/>
    </row>
    <row r="7" s="61" customFormat="1" ht="15"/>
    <row r="8" s="61" customFormat="1" ht="15"/>
    <row r="9" s="61" customFormat="1" ht="15"/>
    <row r="10" s="61" customFormat="1" ht="15"/>
    <row r="11" s="61" customFormat="1" ht="15"/>
    <row r="12" s="61" customFormat="1" ht="15"/>
    <row r="13" s="61" customFormat="1" ht="15"/>
  </sheetData>
  <sheetProtection/>
  <mergeCells count="8">
    <mergeCell ref="A1:S1"/>
    <mergeCell ref="A2:A3"/>
    <mergeCell ref="B2:B3"/>
    <mergeCell ref="C2:G2"/>
    <mergeCell ref="H2:L2"/>
    <mergeCell ref="M2:M3"/>
    <mergeCell ref="N2:R2"/>
    <mergeCell ref="S2:W2"/>
  </mergeCells>
  <printOptions/>
  <pageMargins left="0.7" right="0.7" top="0.75" bottom="0.75" header="0.3" footer="0.3"/>
  <pageSetup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"/>
  <sheetViews>
    <sheetView view="pageBreakPreview" zoomScale="81" zoomScaleNormal="90" zoomScaleSheetLayoutView="81" zoomScalePageLayoutView="0" workbookViewId="0" topLeftCell="A1">
      <selection activeCell="G13" sqref="G13"/>
    </sheetView>
  </sheetViews>
  <sheetFormatPr defaultColWidth="9.140625" defaultRowHeight="15"/>
  <cols>
    <col min="1" max="1" width="23.00390625" style="73" customWidth="1"/>
    <col min="2" max="2" width="13.57421875" style="73" customWidth="1"/>
    <col min="3" max="3" width="14.8515625" style="73" customWidth="1"/>
    <col min="4" max="4" width="13.28125" style="73" customWidth="1"/>
    <col min="5" max="5" width="15.140625" style="73" customWidth="1"/>
    <col min="6" max="6" width="13.28125" style="73" customWidth="1"/>
    <col min="7" max="7" width="18.7109375" style="73" customWidth="1"/>
    <col min="8" max="8" width="15.7109375" style="73" customWidth="1"/>
    <col min="9" max="10" width="14.8515625" style="73" customWidth="1"/>
    <col min="11" max="11" width="13.421875" style="73" customWidth="1"/>
    <col min="12" max="12" width="16.00390625" style="73" customWidth="1"/>
    <col min="13" max="16384" width="9.140625" style="73" customWidth="1"/>
  </cols>
  <sheetData>
    <row r="1" ht="18.75">
      <c r="A1" s="63" t="s">
        <v>90</v>
      </c>
    </row>
    <row r="2" ht="15.75" thickBot="1"/>
    <row r="3" spans="1:12" ht="15.75">
      <c r="A3" s="260" t="s">
        <v>6</v>
      </c>
      <c r="B3" s="262" t="s">
        <v>59</v>
      </c>
      <c r="C3" s="263"/>
      <c r="D3" s="263"/>
      <c r="E3" s="263"/>
      <c r="F3" s="264"/>
      <c r="G3" s="265" t="s">
        <v>66</v>
      </c>
      <c r="H3" s="266"/>
      <c r="I3" s="266"/>
      <c r="J3" s="266"/>
      <c r="K3" s="267"/>
      <c r="L3" s="268" t="s">
        <v>65</v>
      </c>
    </row>
    <row r="4" spans="1:12" ht="129.75" customHeight="1">
      <c r="A4" s="261"/>
      <c r="B4" s="94" t="s">
        <v>60</v>
      </c>
      <c r="C4" s="95" t="s">
        <v>57</v>
      </c>
      <c r="D4" s="95" t="s">
        <v>56</v>
      </c>
      <c r="E4" s="95" t="s">
        <v>55</v>
      </c>
      <c r="F4" s="96" t="s">
        <v>58</v>
      </c>
      <c r="G4" s="94" t="s">
        <v>61</v>
      </c>
      <c r="H4" s="95" t="s">
        <v>63</v>
      </c>
      <c r="I4" s="95" t="s">
        <v>62</v>
      </c>
      <c r="J4" s="95" t="s">
        <v>67</v>
      </c>
      <c r="K4" s="96" t="s">
        <v>64</v>
      </c>
      <c r="L4" s="269"/>
    </row>
    <row r="5" spans="1:12" ht="60">
      <c r="A5" s="130" t="s">
        <v>91</v>
      </c>
      <c r="B5" s="41"/>
      <c r="C5" s="42"/>
      <c r="D5" s="72">
        <v>3</v>
      </c>
      <c r="E5" s="43"/>
      <c r="F5" s="44"/>
      <c r="G5" s="45"/>
      <c r="H5" s="43"/>
      <c r="I5" s="129">
        <v>3</v>
      </c>
      <c r="J5" s="43"/>
      <c r="K5" s="44"/>
      <c r="L5" s="175"/>
    </row>
    <row r="6" spans="1:12" ht="15">
      <c r="A6" s="30" t="s">
        <v>70</v>
      </c>
      <c r="B6" s="97"/>
      <c r="C6" s="98"/>
      <c r="D6" s="99"/>
      <c r="E6" s="39"/>
      <c r="F6" s="47"/>
      <c r="G6" s="100"/>
      <c r="H6" s="39"/>
      <c r="I6" s="99"/>
      <c r="J6" s="39"/>
      <c r="K6" s="47"/>
      <c r="L6" s="181"/>
    </row>
    <row r="7" spans="1:12" ht="60.75">
      <c r="A7" s="101" t="s">
        <v>87</v>
      </c>
      <c r="B7" s="102">
        <f>C8/D7</f>
        <v>106</v>
      </c>
      <c r="C7" s="190"/>
      <c r="D7" s="105">
        <v>1</v>
      </c>
      <c r="E7" s="106"/>
      <c r="F7" s="107"/>
      <c r="G7" s="103">
        <f>H8/I7</f>
        <v>106.37874386933956</v>
      </c>
      <c r="H7" s="106"/>
      <c r="I7" s="105">
        <v>1</v>
      </c>
      <c r="J7" s="106"/>
      <c r="K7" s="107"/>
      <c r="L7" s="182">
        <f>(B7+G7)/2</f>
        <v>106.18937193466978</v>
      </c>
    </row>
    <row r="8" spans="1:12" s="211" customFormat="1" ht="15">
      <c r="A8" s="203" t="s">
        <v>68</v>
      </c>
      <c r="B8" s="204"/>
      <c r="C8" s="209">
        <f>E8/F8*100</f>
        <v>106</v>
      </c>
      <c r="D8" s="205"/>
      <c r="E8" s="206">
        <v>106</v>
      </c>
      <c r="F8" s="207">
        <v>100</v>
      </c>
      <c r="G8" s="208"/>
      <c r="H8" s="209">
        <f>J8/K8*100</f>
        <v>106.37874386933956</v>
      </c>
      <c r="I8" s="205"/>
      <c r="J8" s="206">
        <v>223406</v>
      </c>
      <c r="K8" s="207">
        <v>210010</v>
      </c>
      <c r="L8" s="210"/>
    </row>
    <row r="9" spans="1:12" ht="15">
      <c r="A9" s="30" t="s">
        <v>69</v>
      </c>
      <c r="B9" s="108"/>
      <c r="C9" s="190"/>
      <c r="D9" s="186"/>
      <c r="E9" s="106"/>
      <c r="F9" s="107"/>
      <c r="G9" s="113"/>
      <c r="H9" s="106"/>
      <c r="I9" s="105"/>
      <c r="J9" s="106"/>
      <c r="K9" s="107"/>
      <c r="L9" s="183"/>
    </row>
    <row r="10" spans="1:12" ht="36">
      <c r="A10" s="64" t="s">
        <v>88</v>
      </c>
      <c r="B10" s="115">
        <f>C11/D10</f>
        <v>100</v>
      </c>
      <c r="C10" s="59"/>
      <c r="D10" s="185">
        <v>1</v>
      </c>
      <c r="E10" s="60"/>
      <c r="F10" s="126"/>
      <c r="G10" s="116">
        <f>H11/I10</f>
        <v>100.23866348448686</v>
      </c>
      <c r="H10" s="187"/>
      <c r="I10" s="188">
        <v>1</v>
      </c>
      <c r="J10" s="60"/>
      <c r="K10" s="126"/>
      <c r="L10" s="184">
        <f>(B10+G10)/2</f>
        <v>100.11933174224343</v>
      </c>
    </row>
    <row r="11" spans="1:12" s="211" customFormat="1" ht="15">
      <c r="A11" s="203" t="s">
        <v>68</v>
      </c>
      <c r="B11" s="212"/>
      <c r="C11" s="209">
        <v>100</v>
      </c>
      <c r="D11" s="213"/>
      <c r="E11" s="202">
        <v>100</v>
      </c>
      <c r="F11" s="214">
        <v>100</v>
      </c>
      <c r="G11" s="215"/>
      <c r="H11" s="209">
        <f>J11/K11*100</f>
        <v>100.23866348448686</v>
      </c>
      <c r="I11" s="216"/>
      <c r="J11" s="202">
        <v>2100</v>
      </c>
      <c r="K11" s="214">
        <v>2095</v>
      </c>
      <c r="L11" s="217"/>
    </row>
    <row r="12" spans="1:12" ht="72.75">
      <c r="A12" s="66" t="s">
        <v>89</v>
      </c>
      <c r="B12" s="115">
        <f>C13/D12</f>
        <v>110.00000000000001</v>
      </c>
      <c r="C12" s="191"/>
      <c r="D12" s="105">
        <v>1</v>
      </c>
      <c r="E12" s="191"/>
      <c r="F12" s="192"/>
      <c r="G12" s="116">
        <f>H13/I12</f>
        <v>110</v>
      </c>
      <c r="H12" s="191"/>
      <c r="I12" s="105">
        <v>1</v>
      </c>
      <c r="J12" s="191"/>
      <c r="K12" s="192"/>
      <c r="L12" s="189">
        <f>(B12+G12)/2</f>
        <v>110</v>
      </c>
    </row>
    <row r="13" spans="1:12" s="211" customFormat="1" ht="15.75" thickBot="1">
      <c r="A13" s="203" t="s">
        <v>68</v>
      </c>
      <c r="B13" s="218"/>
      <c r="C13" s="209">
        <f>E13/F13*100</f>
        <v>110.00000000000001</v>
      </c>
      <c r="D13" s="219"/>
      <c r="E13" s="219">
        <v>110</v>
      </c>
      <c r="F13" s="220">
        <v>100</v>
      </c>
      <c r="G13" s="218"/>
      <c r="H13" s="209">
        <v>110</v>
      </c>
      <c r="I13" s="216"/>
      <c r="J13" s="202">
        <v>5806</v>
      </c>
      <c r="K13" s="214">
        <v>4270</v>
      </c>
      <c r="L13" s="221"/>
    </row>
  </sheetData>
  <sheetProtection/>
  <mergeCells count="4">
    <mergeCell ref="A3:A4"/>
    <mergeCell ref="B3:F3"/>
    <mergeCell ref="G3:K3"/>
    <mergeCell ref="L3:L4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99"/>
  </sheetPr>
  <dimension ref="A1:W9"/>
  <sheetViews>
    <sheetView view="pageBreakPreview" zoomScale="60" zoomScaleNormal="60" zoomScalePageLayoutView="0" workbookViewId="0" topLeftCell="A1">
      <selection activeCell="U7" sqref="U7"/>
    </sheetView>
  </sheetViews>
  <sheetFormatPr defaultColWidth="9.140625" defaultRowHeight="15"/>
  <cols>
    <col min="1" max="1" width="14.8515625" style="0" customWidth="1"/>
    <col min="2" max="2" width="13.28125" style="0" customWidth="1"/>
    <col min="3" max="3" width="11.28125" style="0" customWidth="1"/>
    <col min="4" max="4" width="11.8515625" style="0" customWidth="1"/>
    <col min="5" max="5" width="12.57421875" style="0" customWidth="1"/>
    <col min="6" max="6" width="13.28125" style="0" customWidth="1"/>
    <col min="7" max="7" width="13.140625" style="0" customWidth="1"/>
    <col min="8" max="8" width="14.28125" style="0" customWidth="1"/>
    <col min="9" max="9" width="13.57421875" style="0" customWidth="1"/>
    <col min="10" max="10" width="11.00390625" style="0" customWidth="1"/>
    <col min="11" max="11" width="13.57421875" style="0" customWidth="1"/>
    <col min="13" max="13" width="13.8515625" style="0" customWidth="1"/>
    <col min="14" max="14" width="10.140625" style="0" customWidth="1"/>
    <col min="15" max="15" width="10.7109375" style="0" customWidth="1"/>
    <col min="16" max="16" width="10.140625" style="0" customWidth="1"/>
    <col min="18" max="18" width="11.00390625" style="0" customWidth="1"/>
    <col min="19" max="19" width="11.28125" style="0" customWidth="1"/>
    <col min="20" max="20" width="10.421875" style="0" customWidth="1"/>
    <col min="21" max="21" width="10.28125" style="0" customWidth="1"/>
    <col min="23" max="23" width="10.57421875" style="0" customWidth="1"/>
  </cols>
  <sheetData>
    <row r="1" spans="1:23" ht="18.75">
      <c r="A1" s="250" t="s">
        <v>34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117"/>
      <c r="U1" s="117"/>
      <c r="V1" s="117"/>
      <c r="W1" s="117"/>
    </row>
    <row r="2" spans="1:23" ht="15">
      <c r="A2" s="251" t="s">
        <v>48</v>
      </c>
      <c r="B2" s="253" t="s">
        <v>32</v>
      </c>
      <c r="C2" s="254" t="s">
        <v>44</v>
      </c>
      <c r="D2" s="255"/>
      <c r="E2" s="255"/>
      <c r="F2" s="255"/>
      <c r="G2" s="256"/>
      <c r="H2" s="257" t="s">
        <v>41</v>
      </c>
      <c r="I2" s="258"/>
      <c r="J2" s="258"/>
      <c r="K2" s="258"/>
      <c r="L2" s="259"/>
      <c r="M2" s="253" t="s">
        <v>33</v>
      </c>
      <c r="N2" s="254" t="s">
        <v>44</v>
      </c>
      <c r="O2" s="255"/>
      <c r="P2" s="255"/>
      <c r="Q2" s="255"/>
      <c r="R2" s="256"/>
      <c r="S2" s="257" t="s">
        <v>41</v>
      </c>
      <c r="T2" s="258"/>
      <c r="U2" s="258"/>
      <c r="V2" s="258"/>
      <c r="W2" s="259"/>
    </row>
    <row r="3" spans="1:23" ht="192">
      <c r="A3" s="252"/>
      <c r="B3" s="253"/>
      <c r="C3" s="122" t="s">
        <v>35</v>
      </c>
      <c r="D3" s="123" t="s">
        <v>42</v>
      </c>
      <c r="E3" s="121" t="s">
        <v>43</v>
      </c>
      <c r="F3" s="121" t="s">
        <v>38</v>
      </c>
      <c r="G3" s="121" t="s">
        <v>39</v>
      </c>
      <c r="H3" s="120" t="s">
        <v>40</v>
      </c>
      <c r="I3" s="120" t="s">
        <v>36</v>
      </c>
      <c r="J3" s="120" t="s">
        <v>37</v>
      </c>
      <c r="K3" s="124" t="s">
        <v>38</v>
      </c>
      <c r="L3" s="120" t="s">
        <v>39</v>
      </c>
      <c r="M3" s="253"/>
      <c r="N3" s="122" t="s">
        <v>35</v>
      </c>
      <c r="O3" s="123" t="s">
        <v>42</v>
      </c>
      <c r="P3" s="121" t="s">
        <v>49</v>
      </c>
      <c r="Q3" s="121" t="s">
        <v>52</v>
      </c>
      <c r="R3" s="121" t="s">
        <v>51</v>
      </c>
      <c r="S3" s="125" t="s">
        <v>45</v>
      </c>
      <c r="T3" s="120" t="s">
        <v>46</v>
      </c>
      <c r="U3" s="120" t="s">
        <v>47</v>
      </c>
      <c r="V3" s="124" t="s">
        <v>50</v>
      </c>
      <c r="W3" s="120" t="s">
        <v>51</v>
      </c>
    </row>
    <row r="4" spans="1:23" ht="77.25">
      <c r="A4" s="272" t="s">
        <v>92</v>
      </c>
      <c r="B4" s="270"/>
      <c r="C4" s="154"/>
      <c r="D4" s="155"/>
      <c r="E4" s="155"/>
      <c r="F4" s="155"/>
      <c r="G4" s="155"/>
      <c r="H4" s="156"/>
      <c r="I4" s="37"/>
      <c r="J4" s="37"/>
      <c r="K4" s="37"/>
      <c r="L4" s="37"/>
      <c r="M4" s="150" t="s">
        <v>113</v>
      </c>
      <c r="N4" s="156" t="s">
        <v>114</v>
      </c>
      <c r="O4" s="43">
        <v>640</v>
      </c>
      <c r="P4" s="43">
        <v>645</v>
      </c>
      <c r="Q4" s="37"/>
      <c r="R4" s="37" t="s">
        <v>93</v>
      </c>
      <c r="S4" s="156" t="s">
        <v>104</v>
      </c>
      <c r="T4" s="43">
        <v>90</v>
      </c>
      <c r="U4" s="43">
        <v>95</v>
      </c>
      <c r="V4" s="37"/>
      <c r="W4" s="37" t="s">
        <v>93</v>
      </c>
    </row>
    <row r="5" spans="1:23" ht="102.75">
      <c r="A5" s="273"/>
      <c r="B5" s="271"/>
      <c r="C5" s="155"/>
      <c r="D5" s="155"/>
      <c r="E5" s="155"/>
      <c r="F5" s="155"/>
      <c r="G5" s="155"/>
      <c r="H5" s="156"/>
      <c r="I5" s="37"/>
      <c r="J5" s="37"/>
      <c r="K5" s="37"/>
      <c r="L5" s="37"/>
      <c r="M5" s="150" t="s">
        <v>115</v>
      </c>
      <c r="N5" s="156" t="s">
        <v>100</v>
      </c>
      <c r="O5" s="43">
        <v>19300</v>
      </c>
      <c r="P5" s="43">
        <v>19315</v>
      </c>
      <c r="Q5" s="37"/>
      <c r="R5" s="37"/>
      <c r="S5" s="156" t="s">
        <v>105</v>
      </c>
      <c r="T5" s="43">
        <v>95</v>
      </c>
      <c r="U5" s="43">
        <v>95</v>
      </c>
      <c r="V5" s="37"/>
      <c r="W5" s="37" t="s">
        <v>93</v>
      </c>
    </row>
    <row r="6" spans="1:23" s="128" customFormat="1" ht="105">
      <c r="A6" s="273"/>
      <c r="B6" s="271"/>
      <c r="C6" s="155"/>
      <c r="D6" s="155"/>
      <c r="E6" s="155"/>
      <c r="F6" s="155"/>
      <c r="G6" s="155"/>
      <c r="H6" s="156"/>
      <c r="I6" s="37"/>
      <c r="J6" s="37"/>
      <c r="K6" s="37"/>
      <c r="L6" s="37"/>
      <c r="M6" s="150" t="s">
        <v>116</v>
      </c>
      <c r="N6" s="156" t="s">
        <v>100</v>
      </c>
      <c r="O6" s="43">
        <v>40840</v>
      </c>
      <c r="P6" s="43">
        <v>40845</v>
      </c>
      <c r="Q6" s="37"/>
      <c r="R6" s="37" t="s">
        <v>93</v>
      </c>
      <c r="S6" s="156" t="s">
        <v>106</v>
      </c>
      <c r="T6" s="43">
        <v>95</v>
      </c>
      <c r="U6" s="43">
        <v>95</v>
      </c>
      <c r="V6" s="37"/>
      <c r="W6" s="37" t="s">
        <v>93</v>
      </c>
    </row>
    <row r="7" spans="1:23" s="128" customFormat="1" ht="105.75" thickBot="1">
      <c r="A7" s="273"/>
      <c r="B7" s="271"/>
      <c r="C7" s="155"/>
      <c r="D7" s="155"/>
      <c r="E7" s="155"/>
      <c r="F7" s="155"/>
      <c r="G7" s="155"/>
      <c r="H7" s="150"/>
      <c r="I7" s="37"/>
      <c r="J7" s="37"/>
      <c r="K7" s="37"/>
      <c r="L7" s="37"/>
      <c r="M7" s="150" t="s">
        <v>117</v>
      </c>
      <c r="N7" s="150" t="s">
        <v>101</v>
      </c>
      <c r="O7" s="43">
        <v>180</v>
      </c>
      <c r="P7" s="43">
        <v>185</v>
      </c>
      <c r="Q7" s="37"/>
      <c r="R7" s="37" t="s">
        <v>93</v>
      </c>
      <c r="S7" s="150" t="s">
        <v>101</v>
      </c>
      <c r="T7" s="43">
        <v>100</v>
      </c>
      <c r="U7" s="43">
        <v>100</v>
      </c>
      <c r="V7" s="37"/>
      <c r="W7" s="37" t="s">
        <v>93</v>
      </c>
    </row>
    <row r="8" spans="1:23" ht="15.75" thickBot="1">
      <c r="A8" s="21" t="s">
        <v>54</v>
      </c>
      <c r="B8" s="22"/>
      <c r="C8" s="23"/>
      <c r="D8" s="23"/>
      <c r="E8" s="23"/>
      <c r="F8" s="23"/>
      <c r="G8" s="23"/>
      <c r="H8" s="24"/>
      <c r="I8" s="24"/>
      <c r="J8" s="24"/>
      <c r="K8" s="24"/>
      <c r="L8" s="24"/>
      <c r="M8" s="22">
        <v>4</v>
      </c>
      <c r="N8" s="23"/>
      <c r="O8" s="23"/>
      <c r="P8" s="23"/>
      <c r="Q8" s="23"/>
      <c r="R8" s="23"/>
      <c r="S8" s="24">
        <v>4</v>
      </c>
      <c r="T8" s="24"/>
      <c r="U8" s="24"/>
      <c r="V8" s="24"/>
      <c r="W8" s="25"/>
    </row>
    <row r="9" spans="1:23" ht="1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</row>
  </sheetData>
  <sheetProtection/>
  <mergeCells count="10">
    <mergeCell ref="B4:B7"/>
    <mergeCell ref="A4:A7"/>
    <mergeCell ref="H2:L2"/>
    <mergeCell ref="A1:S1"/>
    <mergeCell ref="A2:A3"/>
    <mergeCell ref="C2:G2"/>
    <mergeCell ref="B2:B3"/>
    <mergeCell ref="M2:M3"/>
    <mergeCell ref="N2:R2"/>
    <mergeCell ref="S2:W2"/>
  </mergeCells>
  <printOptions/>
  <pageMargins left="0" right="0" top="0.9448818897637796" bottom="0.7480314960629921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</sheetPr>
  <dimension ref="A1:L14"/>
  <sheetViews>
    <sheetView view="pageBreakPreview" zoomScale="88" zoomScaleNormal="90" zoomScaleSheetLayoutView="88" zoomScalePageLayoutView="0" workbookViewId="0" topLeftCell="A1">
      <selection activeCell="L13" sqref="L13"/>
    </sheetView>
  </sheetViews>
  <sheetFormatPr defaultColWidth="9.140625" defaultRowHeight="15"/>
  <cols>
    <col min="1" max="1" width="23.00390625" style="117" customWidth="1"/>
    <col min="2" max="2" width="13.57421875" style="117" customWidth="1"/>
    <col min="3" max="3" width="14.8515625" style="117" customWidth="1"/>
    <col min="4" max="4" width="13.28125" style="117" customWidth="1"/>
    <col min="5" max="5" width="15.140625" style="117" customWidth="1"/>
    <col min="6" max="6" width="13.28125" style="117" customWidth="1"/>
    <col min="7" max="7" width="18.7109375" style="117" customWidth="1"/>
    <col min="8" max="8" width="15.7109375" style="117" customWidth="1"/>
    <col min="9" max="10" width="14.8515625" style="117" customWidth="1"/>
    <col min="11" max="11" width="13.421875" style="117" customWidth="1"/>
    <col min="12" max="12" width="16.00390625" style="117" customWidth="1"/>
    <col min="13" max="16384" width="9.140625" style="117" customWidth="1"/>
  </cols>
  <sheetData>
    <row r="1" ht="18.75">
      <c r="A1" s="63" t="s">
        <v>94</v>
      </c>
    </row>
    <row r="2" ht="15.75" thickBot="1"/>
    <row r="3" spans="1:12" ht="15.75">
      <c r="A3" s="260" t="s">
        <v>6</v>
      </c>
      <c r="B3" s="274" t="s">
        <v>59</v>
      </c>
      <c r="C3" s="275"/>
      <c r="D3" s="275"/>
      <c r="E3" s="275"/>
      <c r="F3" s="276"/>
      <c r="G3" s="277" t="s">
        <v>66</v>
      </c>
      <c r="H3" s="278"/>
      <c r="I3" s="278"/>
      <c r="J3" s="278"/>
      <c r="K3" s="279"/>
      <c r="L3" s="268" t="s">
        <v>65</v>
      </c>
    </row>
    <row r="4" spans="1:12" ht="135.75" customHeight="1">
      <c r="A4" s="261"/>
      <c r="B4" s="94" t="s">
        <v>60</v>
      </c>
      <c r="C4" s="95" t="s">
        <v>57</v>
      </c>
      <c r="D4" s="95" t="s">
        <v>56</v>
      </c>
      <c r="E4" s="95" t="s">
        <v>55</v>
      </c>
      <c r="F4" s="96" t="s">
        <v>58</v>
      </c>
      <c r="G4" s="94" t="s">
        <v>61</v>
      </c>
      <c r="H4" s="95" t="s">
        <v>63</v>
      </c>
      <c r="I4" s="95" t="s">
        <v>62</v>
      </c>
      <c r="J4" s="95" t="s">
        <v>67</v>
      </c>
      <c r="K4" s="96" t="s">
        <v>64</v>
      </c>
      <c r="L4" s="269"/>
    </row>
    <row r="5" spans="1:12" ht="15">
      <c r="A5" s="40" t="s">
        <v>95</v>
      </c>
      <c r="B5" s="41"/>
      <c r="C5" s="42"/>
      <c r="D5" s="72">
        <v>4</v>
      </c>
      <c r="E5" s="43"/>
      <c r="F5" s="44"/>
      <c r="G5" s="45"/>
      <c r="H5" s="43"/>
      <c r="I5" s="72">
        <v>4</v>
      </c>
      <c r="J5" s="43"/>
      <c r="K5" s="44"/>
      <c r="L5" s="175"/>
    </row>
    <row r="6" spans="1:12" ht="15">
      <c r="A6" s="30" t="s">
        <v>131</v>
      </c>
      <c r="B6" s="108"/>
      <c r="C6" s="109"/>
      <c r="D6" s="110"/>
      <c r="E6" s="111"/>
      <c r="F6" s="112"/>
      <c r="G6" s="113"/>
      <c r="H6" s="111"/>
      <c r="I6" s="114"/>
      <c r="J6" s="111"/>
      <c r="K6" s="112"/>
      <c r="L6" s="183"/>
    </row>
    <row r="7" spans="1:12" ht="24.75">
      <c r="A7" s="29" t="s">
        <v>53</v>
      </c>
      <c r="B7" s="115">
        <f>C8/D7</f>
        <v>105.55555555555556</v>
      </c>
      <c r="C7" s="59"/>
      <c r="D7" s="185">
        <v>1</v>
      </c>
      <c r="E7" s="60"/>
      <c r="F7" s="126"/>
      <c r="G7" s="116">
        <f>H8/I7</f>
        <v>100.78125</v>
      </c>
      <c r="H7" s="187"/>
      <c r="I7" s="188">
        <v>1</v>
      </c>
      <c r="J7" s="60"/>
      <c r="K7" s="126"/>
      <c r="L7" s="184">
        <f>(B7+G7)/2</f>
        <v>103.16840277777777</v>
      </c>
    </row>
    <row r="8" spans="1:12" s="211" customFormat="1" ht="15">
      <c r="A8" s="203" t="s">
        <v>68</v>
      </c>
      <c r="B8" s="212"/>
      <c r="C8" s="209">
        <f>E8/F8*100</f>
        <v>105.55555555555556</v>
      </c>
      <c r="D8" s="213"/>
      <c r="E8" s="222">
        <v>95</v>
      </c>
      <c r="F8" s="223">
        <v>90</v>
      </c>
      <c r="G8" s="224"/>
      <c r="H8" s="225">
        <f>J8/K8*100</f>
        <v>100.78125</v>
      </c>
      <c r="I8" s="226"/>
      <c r="J8" s="222">
        <v>645</v>
      </c>
      <c r="K8" s="223">
        <v>640</v>
      </c>
      <c r="L8" s="217"/>
    </row>
    <row r="9" spans="1:12" s="128" customFormat="1" ht="36.75">
      <c r="A9" s="29" t="s">
        <v>99</v>
      </c>
      <c r="B9" s="115">
        <f>C10/D9</f>
        <v>100</v>
      </c>
      <c r="C9" s="104"/>
      <c r="D9" s="186">
        <v>1</v>
      </c>
      <c r="E9" s="133"/>
      <c r="F9" s="134"/>
      <c r="G9" s="116">
        <f>H10/I9</f>
        <v>100.07772020725389</v>
      </c>
      <c r="H9" s="135"/>
      <c r="I9" s="136">
        <v>1</v>
      </c>
      <c r="J9" s="133"/>
      <c r="K9" s="134"/>
      <c r="L9" s="184">
        <f>(B9+G9)/2</f>
        <v>100.03886010362694</v>
      </c>
    </row>
    <row r="10" spans="1:12" s="211" customFormat="1" ht="15">
      <c r="A10" s="203" t="s">
        <v>68</v>
      </c>
      <c r="B10" s="204"/>
      <c r="C10" s="209">
        <f>E10/F10*100</f>
        <v>100</v>
      </c>
      <c r="D10" s="227"/>
      <c r="E10" s="228">
        <v>95</v>
      </c>
      <c r="F10" s="229">
        <v>95</v>
      </c>
      <c r="G10" s="230"/>
      <c r="H10" s="225">
        <f>J10/K10*100</f>
        <v>100.07772020725389</v>
      </c>
      <c r="I10" s="231"/>
      <c r="J10" s="228">
        <v>19315</v>
      </c>
      <c r="K10" s="229">
        <v>19300</v>
      </c>
      <c r="L10" s="217"/>
    </row>
    <row r="11" spans="1:12" s="128" customFormat="1" ht="45">
      <c r="A11" s="80" t="s">
        <v>102</v>
      </c>
      <c r="B11" s="115">
        <f>C12/D11</f>
        <v>100</v>
      </c>
      <c r="C11" s="104"/>
      <c r="D11" s="186">
        <v>1</v>
      </c>
      <c r="E11" s="133"/>
      <c r="F11" s="134"/>
      <c r="G11" s="116">
        <f>H12/I11</f>
        <v>100.01224289911852</v>
      </c>
      <c r="H11" s="135"/>
      <c r="I11" s="136">
        <v>1</v>
      </c>
      <c r="J11" s="133"/>
      <c r="K11" s="134"/>
      <c r="L11" s="184">
        <f>(B11+G11)/2</f>
        <v>100.00612144955926</v>
      </c>
    </row>
    <row r="12" spans="1:12" s="211" customFormat="1" ht="15">
      <c r="A12" s="203" t="s">
        <v>68</v>
      </c>
      <c r="B12" s="204"/>
      <c r="C12" s="209">
        <f>E12/F12*100</f>
        <v>100</v>
      </c>
      <c r="D12" s="227"/>
      <c r="E12" s="228">
        <v>95</v>
      </c>
      <c r="F12" s="229">
        <v>95</v>
      </c>
      <c r="G12" s="230"/>
      <c r="H12" s="225">
        <f>J12/K12*100</f>
        <v>100.01224289911852</v>
      </c>
      <c r="I12" s="231"/>
      <c r="J12" s="228">
        <v>40845</v>
      </c>
      <c r="K12" s="229">
        <v>40840</v>
      </c>
      <c r="L12" s="217"/>
    </row>
    <row r="13" spans="1:12" s="128" customFormat="1" ht="30">
      <c r="A13" s="80" t="s">
        <v>103</v>
      </c>
      <c r="B13" s="115">
        <f>C14/D13</f>
        <v>100</v>
      </c>
      <c r="C13" s="132"/>
      <c r="D13" s="110">
        <v>1</v>
      </c>
      <c r="E13" s="133"/>
      <c r="F13" s="134"/>
      <c r="G13" s="116">
        <f>H14/I13</f>
        <v>102.77777777777777</v>
      </c>
      <c r="H13" s="135"/>
      <c r="I13" s="136">
        <v>1</v>
      </c>
      <c r="J13" s="133"/>
      <c r="K13" s="134"/>
      <c r="L13" s="184">
        <f>(B13+G13)/2</f>
        <v>101.38888888888889</v>
      </c>
    </row>
    <row r="14" spans="1:12" s="211" customFormat="1" ht="15.75" thickBot="1">
      <c r="A14" s="203" t="s">
        <v>68</v>
      </c>
      <c r="B14" s="232"/>
      <c r="C14" s="209">
        <f>E14/F14*100</f>
        <v>100</v>
      </c>
      <c r="D14" s="233"/>
      <c r="E14" s="234">
        <v>100</v>
      </c>
      <c r="F14" s="235">
        <v>100</v>
      </c>
      <c r="G14" s="236"/>
      <c r="H14" s="225">
        <f>J14/K14*100</f>
        <v>102.77777777777777</v>
      </c>
      <c r="I14" s="234"/>
      <c r="J14" s="234">
        <v>185</v>
      </c>
      <c r="K14" s="235">
        <v>180</v>
      </c>
      <c r="L14" s="237"/>
    </row>
  </sheetData>
  <sheetProtection/>
  <mergeCells count="4">
    <mergeCell ref="A3:A4"/>
    <mergeCell ref="B3:F3"/>
    <mergeCell ref="G3:K3"/>
    <mergeCell ref="L3:L4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6"/>
  <sheetViews>
    <sheetView view="pageBreakPreview" zoomScale="60" zoomScaleNormal="80" zoomScalePageLayoutView="0" workbookViewId="0" topLeftCell="A1">
      <selection activeCell="N5" sqref="N5"/>
    </sheetView>
  </sheetViews>
  <sheetFormatPr defaultColWidth="9.140625" defaultRowHeight="15"/>
  <cols>
    <col min="1" max="1" width="22.7109375" style="0" customWidth="1"/>
    <col min="2" max="2" width="28.8515625" style="0" customWidth="1"/>
    <col min="3" max="3" width="15.00390625" style="0" customWidth="1"/>
    <col min="4" max="4" width="11.8515625" style="0" customWidth="1"/>
    <col min="5" max="5" width="12.28125" style="0" customWidth="1"/>
    <col min="6" max="6" width="11.140625" style="0" customWidth="1"/>
    <col min="7" max="7" width="14.140625" style="0" customWidth="1"/>
    <col min="8" max="8" width="15.140625" style="0" customWidth="1"/>
    <col min="9" max="9" width="15.00390625" style="0" customWidth="1"/>
    <col min="10" max="10" width="14.57421875" style="0" customWidth="1"/>
    <col min="11" max="11" width="13.421875" style="0" customWidth="1"/>
    <col min="12" max="12" width="16.7109375" style="0" customWidth="1"/>
  </cols>
  <sheetData>
    <row r="1" spans="1:12" ht="18.75">
      <c r="A1" s="250" t="s">
        <v>34</v>
      </c>
      <c r="B1" s="250"/>
      <c r="C1" s="250"/>
      <c r="D1" s="250"/>
      <c r="E1" s="250"/>
      <c r="F1" s="250"/>
      <c r="G1" s="250"/>
      <c r="H1" s="250"/>
      <c r="I1" s="73"/>
      <c r="J1" s="73"/>
      <c r="K1" s="73"/>
      <c r="L1" s="73"/>
    </row>
    <row r="2" spans="1:12" ht="15" customHeight="1">
      <c r="A2" s="251" t="s">
        <v>48</v>
      </c>
      <c r="B2" s="253" t="s">
        <v>33</v>
      </c>
      <c r="C2" s="254" t="s">
        <v>44</v>
      </c>
      <c r="D2" s="255"/>
      <c r="E2" s="255"/>
      <c r="F2" s="255"/>
      <c r="G2" s="256"/>
      <c r="H2" s="257" t="s">
        <v>41</v>
      </c>
      <c r="I2" s="258"/>
      <c r="J2" s="258"/>
      <c r="K2" s="258"/>
      <c r="L2" s="259"/>
    </row>
    <row r="3" spans="1:12" ht="137.25" customHeight="1">
      <c r="A3" s="252"/>
      <c r="B3" s="253"/>
      <c r="C3" s="76" t="s">
        <v>35</v>
      </c>
      <c r="D3" s="77" t="s">
        <v>42</v>
      </c>
      <c r="E3" s="75" t="s">
        <v>49</v>
      </c>
      <c r="F3" s="75" t="s">
        <v>52</v>
      </c>
      <c r="G3" s="75" t="s">
        <v>51</v>
      </c>
      <c r="H3" s="79" t="s">
        <v>45</v>
      </c>
      <c r="I3" s="74" t="s">
        <v>46</v>
      </c>
      <c r="J3" s="74" t="s">
        <v>47</v>
      </c>
      <c r="K3" s="78" t="s">
        <v>50</v>
      </c>
      <c r="L3" s="74" t="s">
        <v>51</v>
      </c>
    </row>
    <row r="4" spans="1:12" ht="162" customHeight="1">
      <c r="A4" s="80" t="s">
        <v>79</v>
      </c>
      <c r="B4" s="157" t="s">
        <v>118</v>
      </c>
      <c r="C4" s="150" t="s">
        <v>72</v>
      </c>
      <c r="D4" s="202">
        <v>28</v>
      </c>
      <c r="E4" s="202">
        <v>29</v>
      </c>
      <c r="F4" s="37"/>
      <c r="G4" s="37"/>
      <c r="H4" s="138" t="s">
        <v>108</v>
      </c>
      <c r="I4" s="202">
        <v>780</v>
      </c>
      <c r="J4" s="202">
        <v>788</v>
      </c>
      <c r="K4" s="37"/>
      <c r="L4" s="37"/>
    </row>
    <row r="5" spans="1:12" ht="167.25" customHeight="1" thickBot="1">
      <c r="A5" s="28"/>
      <c r="B5" s="158" t="s">
        <v>119</v>
      </c>
      <c r="C5" s="150" t="s">
        <v>72</v>
      </c>
      <c r="D5" s="202">
        <v>24</v>
      </c>
      <c r="E5" s="202">
        <v>26</v>
      </c>
      <c r="F5" s="37"/>
      <c r="G5" s="37"/>
      <c r="H5" s="138" t="s">
        <v>108</v>
      </c>
      <c r="I5" s="202">
        <v>500</v>
      </c>
      <c r="J5" s="202">
        <v>515</v>
      </c>
      <c r="K5" s="37"/>
      <c r="L5" s="37"/>
    </row>
    <row r="6" spans="1:12" ht="15.75" thickBot="1">
      <c r="A6" s="21" t="s">
        <v>81</v>
      </c>
      <c r="B6" s="22">
        <v>2</v>
      </c>
      <c r="C6" s="23">
        <v>2</v>
      </c>
      <c r="D6" s="23"/>
      <c r="E6" s="23"/>
      <c r="F6" s="23"/>
      <c r="G6" s="23"/>
      <c r="H6" s="24">
        <v>2</v>
      </c>
      <c r="I6" s="24"/>
      <c r="J6" s="24"/>
      <c r="K6" s="24"/>
      <c r="L6" s="25"/>
    </row>
  </sheetData>
  <sheetProtection/>
  <mergeCells count="5">
    <mergeCell ref="A1:H1"/>
    <mergeCell ref="A2:A3"/>
    <mergeCell ref="B2:B3"/>
    <mergeCell ref="C2:G2"/>
    <mergeCell ref="H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L10"/>
  <sheetViews>
    <sheetView view="pageBreakPreview" zoomScale="85" zoomScaleNormal="80" zoomScaleSheetLayoutView="85" zoomScalePageLayoutView="0" workbookViewId="0" topLeftCell="A1">
      <selection activeCell="G7" sqref="G7"/>
    </sheetView>
  </sheetViews>
  <sheetFormatPr defaultColWidth="9.140625" defaultRowHeight="15"/>
  <cols>
    <col min="1" max="1" width="50.8515625" style="62" customWidth="1"/>
    <col min="2" max="2" width="13.57421875" style="62" customWidth="1"/>
    <col min="3" max="3" width="14.8515625" style="62" customWidth="1"/>
    <col min="4" max="4" width="13.28125" style="62" customWidth="1"/>
    <col min="5" max="5" width="15.140625" style="62" customWidth="1"/>
    <col min="6" max="6" width="13.28125" style="62" customWidth="1"/>
    <col min="7" max="7" width="18.7109375" style="62" customWidth="1"/>
    <col min="8" max="8" width="15.7109375" style="62" customWidth="1"/>
    <col min="9" max="10" width="14.8515625" style="62" customWidth="1"/>
    <col min="11" max="11" width="13.421875" style="62" customWidth="1"/>
    <col min="12" max="12" width="16.00390625" style="62" customWidth="1"/>
    <col min="13" max="16384" width="9.140625" style="62" customWidth="1"/>
  </cols>
  <sheetData>
    <row r="1" ht="18.75">
      <c r="A1" s="63" t="s">
        <v>77</v>
      </c>
    </row>
    <row r="2" ht="15.75" thickBot="1"/>
    <row r="3" spans="1:12" ht="15.75">
      <c r="A3" s="260" t="s">
        <v>6</v>
      </c>
      <c r="B3" s="274" t="s">
        <v>59</v>
      </c>
      <c r="C3" s="275"/>
      <c r="D3" s="275"/>
      <c r="E3" s="275"/>
      <c r="F3" s="276"/>
      <c r="G3" s="277" t="s">
        <v>66</v>
      </c>
      <c r="H3" s="278"/>
      <c r="I3" s="278"/>
      <c r="J3" s="278"/>
      <c r="K3" s="279"/>
      <c r="L3" s="268" t="s">
        <v>65</v>
      </c>
    </row>
    <row r="4" spans="1:12" ht="123.75" customHeight="1">
      <c r="A4" s="261"/>
      <c r="B4" s="94" t="s">
        <v>60</v>
      </c>
      <c r="C4" s="95" t="s">
        <v>57</v>
      </c>
      <c r="D4" s="95" t="s">
        <v>56</v>
      </c>
      <c r="E4" s="95" t="s">
        <v>55</v>
      </c>
      <c r="F4" s="96" t="s">
        <v>58</v>
      </c>
      <c r="G4" s="94" t="s">
        <v>61</v>
      </c>
      <c r="H4" s="95" t="s">
        <v>63</v>
      </c>
      <c r="I4" s="95" t="s">
        <v>62</v>
      </c>
      <c r="J4" s="95" t="s">
        <v>67</v>
      </c>
      <c r="K4" s="96" t="s">
        <v>64</v>
      </c>
      <c r="L4" s="269"/>
    </row>
    <row r="5" spans="1:12" ht="34.5" customHeight="1">
      <c r="A5" s="131" t="s">
        <v>27</v>
      </c>
      <c r="B5" s="41"/>
      <c r="C5" s="42"/>
      <c r="D5" s="72">
        <v>2</v>
      </c>
      <c r="E5" s="43"/>
      <c r="F5" s="44"/>
      <c r="G5" s="45"/>
      <c r="H5" s="43"/>
      <c r="I5" s="72">
        <v>2</v>
      </c>
      <c r="J5" s="43"/>
      <c r="K5" s="44"/>
      <c r="L5" s="175"/>
    </row>
    <row r="6" spans="1:12" ht="16.5" customHeight="1">
      <c r="A6" s="30" t="s">
        <v>69</v>
      </c>
      <c r="B6" s="34"/>
      <c r="C6" s="26"/>
      <c r="D6" s="27"/>
      <c r="E6" s="28"/>
      <c r="F6" s="35"/>
      <c r="G6" s="36"/>
      <c r="H6" s="28"/>
      <c r="I6" s="46"/>
      <c r="J6" s="28"/>
      <c r="K6" s="35"/>
      <c r="L6" s="176"/>
    </row>
    <row r="7" spans="1:12" ht="93.75" customHeight="1">
      <c r="A7" s="137" t="s">
        <v>107</v>
      </c>
      <c r="B7" s="65">
        <f>C8/D7</f>
        <v>101.02564102564102</v>
      </c>
      <c r="C7" s="161"/>
      <c r="D7" s="162">
        <v>1</v>
      </c>
      <c r="E7" s="163"/>
      <c r="F7" s="164"/>
      <c r="G7" s="65">
        <f>H8/I7</f>
        <v>103.57142857142858</v>
      </c>
      <c r="H7" s="169"/>
      <c r="I7" s="170">
        <v>1</v>
      </c>
      <c r="J7" s="163"/>
      <c r="K7" s="164"/>
      <c r="L7" s="177">
        <f>(B7+G7)/2</f>
        <v>102.2985347985348</v>
      </c>
    </row>
    <row r="8" spans="1:12" s="211" customFormat="1" ht="16.5" customHeight="1">
      <c r="A8" s="203" t="s">
        <v>68</v>
      </c>
      <c r="B8" s="238"/>
      <c r="C8" s="239">
        <f>E8/F8*100</f>
        <v>101.02564102564102</v>
      </c>
      <c r="D8" s="240"/>
      <c r="E8" s="241">
        <v>788</v>
      </c>
      <c r="F8" s="242">
        <v>780</v>
      </c>
      <c r="G8" s="243"/>
      <c r="H8" s="239">
        <f>J8/K8*100</f>
        <v>103.57142857142858</v>
      </c>
      <c r="I8" s="244"/>
      <c r="J8" s="246">
        <v>29</v>
      </c>
      <c r="K8" s="247">
        <v>28</v>
      </c>
      <c r="L8" s="245"/>
    </row>
    <row r="9" spans="1:12" ht="69.75" customHeight="1">
      <c r="A9" s="66" t="s">
        <v>80</v>
      </c>
      <c r="B9" s="67">
        <f>C10/D9</f>
        <v>103</v>
      </c>
      <c r="C9" s="165"/>
      <c r="D9" s="166">
        <v>1</v>
      </c>
      <c r="E9" s="165"/>
      <c r="F9" s="167"/>
      <c r="G9" s="65">
        <f>H10/I9</f>
        <v>108.33333333333333</v>
      </c>
      <c r="H9" s="165"/>
      <c r="I9" s="166">
        <v>1</v>
      </c>
      <c r="J9" s="165"/>
      <c r="K9" s="167"/>
      <c r="L9" s="178">
        <f>(B9+G9)/2</f>
        <v>105.66666666666666</v>
      </c>
    </row>
    <row r="10" spans="1:12" s="211" customFormat="1" ht="15.75" thickBot="1">
      <c r="A10" s="203" t="s">
        <v>68</v>
      </c>
      <c r="B10" s="45"/>
      <c r="C10" s="239">
        <f>E10/F10*100</f>
        <v>103</v>
      </c>
      <c r="D10" s="43"/>
      <c r="E10" s="43">
        <v>515</v>
      </c>
      <c r="F10" s="44">
        <v>500</v>
      </c>
      <c r="G10" s="45"/>
      <c r="H10" s="239">
        <f>J10/K10*100</f>
        <v>108.33333333333333</v>
      </c>
      <c r="I10" s="72"/>
      <c r="J10" s="246">
        <v>26</v>
      </c>
      <c r="K10" s="247">
        <v>24</v>
      </c>
      <c r="L10" s="237"/>
    </row>
  </sheetData>
  <sheetProtection/>
  <mergeCells count="4">
    <mergeCell ref="A3:A4"/>
    <mergeCell ref="B3:F3"/>
    <mergeCell ref="G3:K3"/>
    <mergeCell ref="L3:L4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"/>
  <sheetViews>
    <sheetView view="pageBreakPreview" zoomScale="78" zoomScaleNormal="80" zoomScaleSheetLayoutView="78" zoomScalePageLayoutView="0" workbookViewId="0" topLeftCell="A1">
      <selection activeCell="S6" sqref="S6"/>
    </sheetView>
  </sheetViews>
  <sheetFormatPr defaultColWidth="9.140625" defaultRowHeight="15"/>
  <cols>
    <col min="1" max="1" width="35.7109375" style="128" customWidth="1"/>
    <col min="2" max="2" width="20.8515625" style="128" hidden="1" customWidth="1"/>
    <col min="3" max="3" width="13.421875" style="128" hidden="1" customWidth="1"/>
    <col min="4" max="4" width="14.140625" style="128" hidden="1" customWidth="1"/>
    <col min="5" max="5" width="12.421875" style="128" hidden="1" customWidth="1"/>
    <col min="6" max="6" width="12.7109375" style="128" hidden="1" customWidth="1"/>
    <col min="7" max="7" width="14.421875" style="128" hidden="1" customWidth="1"/>
    <col min="8" max="8" width="17.28125" style="128" hidden="1" customWidth="1"/>
    <col min="9" max="9" width="14.8515625" style="128" hidden="1" customWidth="1"/>
    <col min="10" max="10" width="12.140625" style="128" hidden="1" customWidth="1"/>
    <col min="11" max="11" width="14.57421875" style="128" hidden="1" customWidth="1"/>
    <col min="12" max="12" width="15.00390625" style="128" hidden="1" customWidth="1"/>
    <col min="13" max="13" width="39.00390625" style="128" customWidth="1"/>
    <col min="14" max="14" width="20.00390625" style="128" customWidth="1"/>
    <col min="15" max="15" width="14.00390625" style="128" customWidth="1"/>
    <col min="16" max="16" width="13.00390625" style="128" customWidth="1"/>
    <col min="17" max="17" width="13.421875" style="128" customWidth="1"/>
    <col min="18" max="18" width="16.421875" style="128" customWidth="1"/>
    <col min="19" max="19" width="16.7109375" style="128" customWidth="1"/>
    <col min="20" max="20" width="13.7109375" style="128" customWidth="1"/>
    <col min="21" max="21" width="11.8515625" style="128" customWidth="1"/>
    <col min="22" max="22" width="10.57421875" style="128" customWidth="1"/>
    <col min="23" max="23" width="13.421875" style="128" customWidth="1"/>
    <col min="24" max="16384" width="9.140625" style="128" customWidth="1"/>
  </cols>
  <sheetData>
    <row r="1" spans="1:19" ht="47.25" customHeight="1">
      <c r="A1" s="250" t="s">
        <v>34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23" ht="18.75" customHeight="1">
      <c r="A2" s="251" t="s">
        <v>48</v>
      </c>
      <c r="B2" s="253" t="s">
        <v>32</v>
      </c>
      <c r="C2" s="254" t="s">
        <v>44</v>
      </c>
      <c r="D2" s="255"/>
      <c r="E2" s="255"/>
      <c r="F2" s="255"/>
      <c r="G2" s="256"/>
      <c r="H2" s="257" t="s">
        <v>41</v>
      </c>
      <c r="I2" s="258"/>
      <c r="J2" s="258"/>
      <c r="K2" s="258"/>
      <c r="L2" s="259"/>
      <c r="M2" s="253" t="s">
        <v>33</v>
      </c>
      <c r="N2" s="254" t="s">
        <v>44</v>
      </c>
      <c r="O2" s="255"/>
      <c r="P2" s="255"/>
      <c r="Q2" s="255"/>
      <c r="R2" s="256"/>
      <c r="S2" s="257" t="s">
        <v>41</v>
      </c>
      <c r="T2" s="258"/>
      <c r="U2" s="258"/>
      <c r="V2" s="258"/>
      <c r="W2" s="259"/>
    </row>
    <row r="3" spans="1:23" ht="180" customHeight="1">
      <c r="A3" s="252"/>
      <c r="B3" s="253"/>
      <c r="C3" s="122" t="s">
        <v>35</v>
      </c>
      <c r="D3" s="123" t="s">
        <v>42</v>
      </c>
      <c r="E3" s="121" t="s">
        <v>43</v>
      </c>
      <c r="F3" s="121" t="s">
        <v>38</v>
      </c>
      <c r="G3" s="121" t="s">
        <v>39</v>
      </c>
      <c r="H3" s="120" t="s">
        <v>40</v>
      </c>
      <c r="I3" s="120" t="s">
        <v>36</v>
      </c>
      <c r="J3" s="120" t="s">
        <v>37</v>
      </c>
      <c r="K3" s="124" t="s">
        <v>38</v>
      </c>
      <c r="L3" s="120" t="s">
        <v>39</v>
      </c>
      <c r="M3" s="253"/>
      <c r="N3" s="122" t="s">
        <v>35</v>
      </c>
      <c r="O3" s="123" t="s">
        <v>42</v>
      </c>
      <c r="P3" s="121" t="s">
        <v>49</v>
      </c>
      <c r="Q3" s="121" t="s">
        <v>52</v>
      </c>
      <c r="R3" s="121" t="s">
        <v>51</v>
      </c>
      <c r="S3" s="125" t="s">
        <v>45</v>
      </c>
      <c r="T3" s="120" t="s">
        <v>46</v>
      </c>
      <c r="U3" s="120" t="s">
        <v>47</v>
      </c>
      <c r="V3" s="124" t="s">
        <v>50</v>
      </c>
      <c r="W3" s="120" t="s">
        <v>51</v>
      </c>
    </row>
    <row r="4" spans="1:23" s="61" customFormat="1" ht="45">
      <c r="A4" s="150" t="s">
        <v>120</v>
      </c>
      <c r="B4" s="150"/>
      <c r="C4" s="150"/>
      <c r="D4" s="37"/>
      <c r="E4" s="37"/>
      <c r="F4" s="37"/>
      <c r="G4" s="37"/>
      <c r="H4" s="150"/>
      <c r="I4" s="150"/>
      <c r="J4" s="37"/>
      <c r="K4" s="37"/>
      <c r="L4" s="37"/>
      <c r="M4" s="150" t="s">
        <v>121</v>
      </c>
      <c r="N4" s="156" t="s">
        <v>71</v>
      </c>
      <c r="O4" s="43">
        <v>185</v>
      </c>
      <c r="P4" s="43">
        <v>190</v>
      </c>
      <c r="Q4" s="37"/>
      <c r="R4" s="37"/>
      <c r="S4" s="156" t="s">
        <v>73</v>
      </c>
      <c r="T4" s="43">
        <v>0</v>
      </c>
      <c r="U4" s="43">
        <v>0</v>
      </c>
      <c r="V4" s="37"/>
      <c r="W4" s="37"/>
    </row>
    <row r="5" spans="1:23" s="61" customFormat="1" ht="39">
      <c r="A5" s="37"/>
      <c r="B5" s="37"/>
      <c r="C5" s="37"/>
      <c r="D5" s="37"/>
      <c r="E5" s="37"/>
      <c r="F5" s="37"/>
      <c r="G5" s="37"/>
      <c r="H5" s="37"/>
      <c r="I5" s="150"/>
      <c r="J5" s="37"/>
      <c r="K5" s="37"/>
      <c r="L5" s="37"/>
      <c r="M5" s="150" t="s">
        <v>122</v>
      </c>
      <c r="N5" s="156" t="s">
        <v>123</v>
      </c>
      <c r="O5" s="43">
        <v>410</v>
      </c>
      <c r="P5" s="43">
        <v>412</v>
      </c>
      <c r="Q5" s="37"/>
      <c r="R5" s="37"/>
      <c r="S5" s="156" t="s">
        <v>73</v>
      </c>
      <c r="T5" s="43">
        <v>0</v>
      </c>
      <c r="U5" s="43">
        <v>0</v>
      </c>
      <c r="V5" s="37"/>
      <c r="W5" s="37"/>
    </row>
    <row r="6" spans="1:23" s="61" customFormat="1" ht="39">
      <c r="A6" s="37"/>
      <c r="B6" s="37"/>
      <c r="C6" s="37"/>
      <c r="D6" s="37"/>
      <c r="E6" s="37"/>
      <c r="F6" s="37"/>
      <c r="G6" s="37"/>
      <c r="H6" s="37"/>
      <c r="I6" s="150"/>
      <c r="J6" s="37"/>
      <c r="K6" s="37"/>
      <c r="L6" s="37"/>
      <c r="M6" s="150" t="s">
        <v>124</v>
      </c>
      <c r="N6" s="156" t="s">
        <v>125</v>
      </c>
      <c r="O6" s="43">
        <v>103</v>
      </c>
      <c r="P6" s="43">
        <v>106</v>
      </c>
      <c r="Q6" s="37"/>
      <c r="R6" s="37"/>
      <c r="S6" s="156" t="s">
        <v>126</v>
      </c>
      <c r="T6" s="43">
        <v>103</v>
      </c>
      <c r="U6" s="43">
        <v>105</v>
      </c>
      <c r="V6" s="37"/>
      <c r="W6" s="37"/>
    </row>
    <row r="7" ht="15">
      <c r="A7" s="128" t="s">
        <v>127</v>
      </c>
    </row>
    <row r="8" ht="15">
      <c r="A8" s="140" t="s">
        <v>128</v>
      </c>
    </row>
    <row r="10" ht="15">
      <c r="A10" s="128" t="s">
        <v>129</v>
      </c>
    </row>
  </sheetData>
  <sheetProtection/>
  <mergeCells count="8">
    <mergeCell ref="A1:S1"/>
    <mergeCell ref="A2:A3"/>
    <mergeCell ref="B2:B3"/>
    <mergeCell ref="C2:G2"/>
    <mergeCell ref="H2:L2"/>
    <mergeCell ref="M2:M3"/>
    <mergeCell ref="N2:R2"/>
    <mergeCell ref="S2:W2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"/>
  <sheetViews>
    <sheetView view="pageBreakPreview" zoomScale="88" zoomScaleNormal="90" zoomScaleSheetLayoutView="88" zoomScalePageLayoutView="0" workbookViewId="0" topLeftCell="A1">
      <selection activeCell="L11" sqref="L11"/>
    </sheetView>
  </sheetViews>
  <sheetFormatPr defaultColWidth="9.140625" defaultRowHeight="15"/>
  <cols>
    <col min="1" max="1" width="23.00390625" style="128" customWidth="1"/>
    <col min="2" max="2" width="13.57421875" style="128" customWidth="1"/>
    <col min="3" max="3" width="14.8515625" style="128" customWidth="1"/>
    <col min="4" max="4" width="13.28125" style="128" customWidth="1"/>
    <col min="5" max="5" width="15.140625" style="128" customWidth="1"/>
    <col min="6" max="6" width="13.28125" style="128" customWidth="1"/>
    <col min="7" max="7" width="18.7109375" style="128" customWidth="1"/>
    <col min="8" max="8" width="15.7109375" style="128" customWidth="1"/>
    <col min="9" max="10" width="14.8515625" style="128" customWidth="1"/>
    <col min="11" max="11" width="13.421875" style="128" customWidth="1"/>
    <col min="12" max="12" width="16.00390625" style="128" customWidth="1"/>
    <col min="13" max="16384" width="9.140625" style="128" customWidth="1"/>
  </cols>
  <sheetData>
    <row r="1" ht="18.75">
      <c r="A1" s="63" t="s">
        <v>130</v>
      </c>
    </row>
    <row r="2" ht="15.75" thickBot="1"/>
    <row r="3" spans="1:12" ht="15.75">
      <c r="A3" s="260" t="s">
        <v>6</v>
      </c>
      <c r="B3" s="280" t="s">
        <v>59</v>
      </c>
      <c r="C3" s="281"/>
      <c r="D3" s="281"/>
      <c r="E3" s="281"/>
      <c r="F3" s="282"/>
      <c r="G3" s="280" t="s">
        <v>66</v>
      </c>
      <c r="H3" s="281"/>
      <c r="I3" s="281"/>
      <c r="J3" s="281"/>
      <c r="K3" s="282"/>
      <c r="L3" s="283" t="s">
        <v>65</v>
      </c>
    </row>
    <row r="4" spans="1:12" ht="135.75" customHeight="1">
      <c r="A4" s="261"/>
      <c r="B4" s="32" t="s">
        <v>60</v>
      </c>
      <c r="C4" s="139" t="s">
        <v>57</v>
      </c>
      <c r="D4" s="139" t="s">
        <v>56</v>
      </c>
      <c r="E4" s="139" t="s">
        <v>55</v>
      </c>
      <c r="F4" s="33" t="s">
        <v>58</v>
      </c>
      <c r="G4" s="32" t="s">
        <v>61</v>
      </c>
      <c r="H4" s="139" t="s">
        <v>63</v>
      </c>
      <c r="I4" s="139" t="s">
        <v>62</v>
      </c>
      <c r="J4" s="139" t="s">
        <v>67</v>
      </c>
      <c r="K4" s="33" t="s">
        <v>64</v>
      </c>
      <c r="L4" s="284"/>
    </row>
    <row r="5" spans="1:12" ht="60">
      <c r="A5" s="130" t="s">
        <v>120</v>
      </c>
      <c r="B5" s="41"/>
      <c r="C5" s="42"/>
      <c r="D5" s="72">
        <f>D7+D9+D11</f>
        <v>3</v>
      </c>
      <c r="E5" s="43"/>
      <c r="F5" s="44"/>
      <c r="G5" s="45"/>
      <c r="H5" s="43"/>
      <c r="I5" s="72">
        <f>I7+I9+I11</f>
        <v>3</v>
      </c>
      <c r="J5" s="43"/>
      <c r="K5" s="44"/>
      <c r="L5" s="175"/>
    </row>
    <row r="6" spans="1:12" ht="15">
      <c r="A6" s="30" t="s">
        <v>78</v>
      </c>
      <c r="B6" s="34"/>
      <c r="C6" s="26"/>
      <c r="D6" s="27"/>
      <c r="E6" s="28"/>
      <c r="F6" s="35"/>
      <c r="G6" s="36"/>
      <c r="H6" s="28"/>
      <c r="I6" s="46"/>
      <c r="J6" s="28"/>
      <c r="K6" s="35"/>
      <c r="L6" s="176"/>
    </row>
    <row r="7" spans="1:12" ht="60">
      <c r="A7" s="64" t="s">
        <v>75</v>
      </c>
      <c r="B7" s="65">
        <f>C8/D7</f>
        <v>100</v>
      </c>
      <c r="C7" s="161"/>
      <c r="D7" s="162">
        <v>1</v>
      </c>
      <c r="E7" s="163"/>
      <c r="F7" s="164"/>
      <c r="G7" s="65">
        <f>H8/I7</f>
        <v>102.7027027027027</v>
      </c>
      <c r="H7" s="169"/>
      <c r="I7" s="170">
        <v>1</v>
      </c>
      <c r="J7" s="163"/>
      <c r="K7" s="164"/>
      <c r="L7" s="177">
        <f>(B7+G7)/2</f>
        <v>101.35135135135135</v>
      </c>
    </row>
    <row r="8" spans="1:12" s="211" customFormat="1" ht="15">
      <c r="A8" s="203" t="s">
        <v>68</v>
      </c>
      <c r="B8" s="238"/>
      <c r="C8" s="239">
        <v>100</v>
      </c>
      <c r="D8" s="240"/>
      <c r="E8" s="241">
        <v>0</v>
      </c>
      <c r="F8" s="242">
        <v>0</v>
      </c>
      <c r="G8" s="243"/>
      <c r="H8" s="239">
        <f>J8/K8*100</f>
        <v>102.7027027027027</v>
      </c>
      <c r="I8" s="244"/>
      <c r="J8" s="241">
        <v>190</v>
      </c>
      <c r="K8" s="242">
        <v>185</v>
      </c>
      <c r="L8" s="245"/>
    </row>
    <row r="9" spans="1:12" ht="36.75">
      <c r="A9" s="66" t="s">
        <v>76</v>
      </c>
      <c r="B9" s="67">
        <f>C10/D9</f>
        <v>100</v>
      </c>
      <c r="C9" s="165"/>
      <c r="D9" s="166">
        <v>1</v>
      </c>
      <c r="E9" s="165"/>
      <c r="F9" s="167"/>
      <c r="G9" s="67">
        <f>H10/I9</f>
        <v>100.48780487804878</v>
      </c>
      <c r="H9" s="165"/>
      <c r="I9" s="166">
        <v>1</v>
      </c>
      <c r="J9" s="165"/>
      <c r="K9" s="167"/>
      <c r="L9" s="178">
        <f>(B9+G9)/2</f>
        <v>100.2439024390244</v>
      </c>
    </row>
    <row r="10" spans="1:12" s="211" customFormat="1" ht="15">
      <c r="A10" s="203" t="s">
        <v>68</v>
      </c>
      <c r="B10" s="45"/>
      <c r="C10" s="239">
        <v>100</v>
      </c>
      <c r="D10" s="43"/>
      <c r="E10" s="43">
        <v>0</v>
      </c>
      <c r="F10" s="44">
        <v>0</v>
      </c>
      <c r="G10" s="45"/>
      <c r="H10" s="239">
        <f>J10/K10*100</f>
        <v>100.48780487804878</v>
      </c>
      <c r="I10" s="72"/>
      <c r="J10" s="246">
        <v>412</v>
      </c>
      <c r="K10" s="247">
        <v>410</v>
      </c>
      <c r="L10" s="175"/>
    </row>
    <row r="11" spans="1:12" ht="36.75">
      <c r="A11" s="71" t="s">
        <v>109</v>
      </c>
      <c r="B11" s="174">
        <f>C12/D11</f>
        <v>101.94174757281553</v>
      </c>
      <c r="C11" s="37"/>
      <c r="D11" s="37">
        <v>1</v>
      </c>
      <c r="E11" s="37"/>
      <c r="F11" s="168"/>
      <c r="G11" s="67">
        <f>H12/I11</f>
        <v>102.9126213592233</v>
      </c>
      <c r="H11" s="172"/>
      <c r="I11" s="171">
        <v>1</v>
      </c>
      <c r="J11" s="172"/>
      <c r="K11" s="173"/>
      <c r="L11" s="180">
        <f>(B11+G11)/2</f>
        <v>102.42718446601941</v>
      </c>
    </row>
    <row r="12" spans="1:12" s="211" customFormat="1" ht="15">
      <c r="A12" s="203" t="s">
        <v>68</v>
      </c>
      <c r="B12" s="45"/>
      <c r="C12" s="239">
        <f>E12/F12*100</f>
        <v>101.94174757281553</v>
      </c>
      <c r="D12" s="43"/>
      <c r="E12" s="43">
        <v>105</v>
      </c>
      <c r="F12" s="44">
        <v>103</v>
      </c>
      <c r="G12" s="45"/>
      <c r="H12" s="239">
        <f>J12/K12*100</f>
        <v>102.9126213592233</v>
      </c>
      <c r="I12" s="43"/>
      <c r="J12" s="246">
        <v>106</v>
      </c>
      <c r="K12" s="247">
        <v>103</v>
      </c>
      <c r="L12" s="175"/>
    </row>
    <row r="13" spans="1:12" ht="15.75" thickBot="1">
      <c r="A13" s="31"/>
      <c r="B13" s="48"/>
      <c r="C13" s="49"/>
      <c r="D13" s="49"/>
      <c r="E13" s="49"/>
      <c r="F13" s="50"/>
      <c r="G13" s="48"/>
      <c r="H13" s="68"/>
      <c r="I13" s="38"/>
      <c r="J13" s="69"/>
      <c r="K13" s="70"/>
      <c r="L13" s="179"/>
    </row>
  </sheetData>
  <sheetProtection/>
  <mergeCells count="4">
    <mergeCell ref="A3:A4"/>
    <mergeCell ref="B3:F3"/>
    <mergeCell ref="G3:K3"/>
    <mergeCell ref="L3:L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28"/>
  <sheetViews>
    <sheetView tabSelected="1" view="pageBreakPreview" zoomScale="80" zoomScaleNormal="70" zoomScaleSheetLayoutView="80" zoomScalePageLayoutView="0" workbookViewId="0" topLeftCell="A3">
      <pane xSplit="2" ySplit="10" topLeftCell="C13" activePane="bottomRight" state="frozen"/>
      <selection pane="topLeft" activeCell="A3" sqref="A3"/>
      <selection pane="topRight" activeCell="C3" sqref="C3"/>
      <selection pane="bottomLeft" activeCell="A15" sqref="A15"/>
      <selection pane="bottomRight" activeCell="G15" sqref="G15"/>
    </sheetView>
  </sheetViews>
  <sheetFormatPr defaultColWidth="9.140625" defaultRowHeight="15"/>
  <cols>
    <col min="1" max="1" width="4.8515625" style="0" customWidth="1"/>
    <col min="2" max="2" width="69.140625" style="0" bestFit="1" customWidth="1"/>
    <col min="3" max="4" width="14.8515625" style="0" customWidth="1"/>
    <col min="5" max="5" width="13.7109375" style="0" customWidth="1"/>
    <col min="6" max="6" width="13.140625" style="0" customWidth="1"/>
    <col min="7" max="7" width="15.28125" style="0" customWidth="1"/>
    <col min="8" max="10" width="16.140625" style="0" customWidth="1"/>
    <col min="11" max="12" width="15.8515625" style="0" customWidth="1"/>
    <col min="13" max="13" width="12.8515625" style="0" customWidth="1"/>
    <col min="14" max="14" width="12.421875" style="0" customWidth="1"/>
  </cols>
  <sheetData>
    <row r="1" spans="1:14" ht="1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05" t="s">
        <v>25</v>
      </c>
      <c r="N1" s="305"/>
    </row>
    <row r="2" spans="1:14" ht="15">
      <c r="A2" s="285"/>
      <c r="B2" s="285"/>
      <c r="C2" s="285"/>
      <c r="D2" s="285"/>
      <c r="E2" s="4"/>
      <c r="F2" s="4"/>
      <c r="G2" s="4"/>
      <c r="H2" s="4"/>
      <c r="I2" s="4"/>
      <c r="J2" s="4"/>
      <c r="K2" s="4"/>
      <c r="L2" s="4"/>
      <c r="M2" s="305" t="s">
        <v>14</v>
      </c>
      <c r="N2" s="305"/>
    </row>
    <row r="3" spans="1:14" ht="1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2"/>
      <c r="B4" s="306" t="s">
        <v>11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132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5">
      <c r="A6" s="3" t="s">
        <v>0</v>
      </c>
      <c r="B6" s="4"/>
      <c r="C6" s="4" t="s">
        <v>28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3" t="s">
        <v>1</v>
      </c>
      <c r="B7" s="4"/>
      <c r="C7" s="4" t="s">
        <v>29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3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75" thickBo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51.75" customHeight="1">
      <c r="A11" s="8" t="s">
        <v>4</v>
      </c>
      <c r="B11" s="308" t="s">
        <v>6</v>
      </c>
      <c r="C11" s="290" t="s">
        <v>15</v>
      </c>
      <c r="D11" s="290" t="s">
        <v>16</v>
      </c>
      <c r="E11" s="286" t="s">
        <v>7</v>
      </c>
      <c r="F11" s="298" t="s">
        <v>10</v>
      </c>
      <c r="G11" s="300" t="s">
        <v>17</v>
      </c>
      <c r="H11" s="288" t="s">
        <v>18</v>
      </c>
      <c r="I11" s="292" t="s">
        <v>19</v>
      </c>
      <c r="J11" s="294" t="s">
        <v>20</v>
      </c>
      <c r="K11" s="296" t="s">
        <v>24</v>
      </c>
      <c r="L11" s="296" t="s">
        <v>23</v>
      </c>
      <c r="M11" s="286" t="s">
        <v>22</v>
      </c>
      <c r="N11" s="303" t="s">
        <v>21</v>
      </c>
    </row>
    <row r="12" spans="1:14" ht="63" customHeight="1" thickBot="1">
      <c r="A12" s="9" t="s">
        <v>5</v>
      </c>
      <c r="B12" s="309"/>
      <c r="C12" s="291"/>
      <c r="D12" s="291"/>
      <c r="E12" s="287"/>
      <c r="F12" s="299"/>
      <c r="G12" s="301"/>
      <c r="H12" s="289"/>
      <c r="I12" s="293"/>
      <c r="J12" s="295"/>
      <c r="K12" s="297"/>
      <c r="L12" s="297"/>
      <c r="M12" s="287"/>
      <c r="N12" s="304"/>
    </row>
    <row r="13" spans="1:14" s="14" customFormat="1" ht="15.75">
      <c r="A13" s="10">
        <v>1</v>
      </c>
      <c r="B13" s="11">
        <v>2</v>
      </c>
      <c r="C13" s="58">
        <v>3</v>
      </c>
      <c r="D13" s="58">
        <v>4</v>
      </c>
      <c r="E13" s="11">
        <v>5</v>
      </c>
      <c r="F13" s="12">
        <v>6</v>
      </c>
      <c r="G13" s="52">
        <v>7</v>
      </c>
      <c r="H13" s="53">
        <v>8</v>
      </c>
      <c r="I13" s="54">
        <v>9</v>
      </c>
      <c r="J13" s="55">
        <v>10</v>
      </c>
      <c r="K13" s="193">
        <v>11</v>
      </c>
      <c r="L13" s="194">
        <v>12</v>
      </c>
      <c r="M13" s="12">
        <v>13</v>
      </c>
      <c r="N13" s="13">
        <v>14</v>
      </c>
    </row>
    <row r="14" spans="1:14" s="14" customFormat="1" ht="39.75" customHeight="1">
      <c r="A14" s="81">
        <v>1</v>
      </c>
      <c r="B14" s="248" t="s">
        <v>84</v>
      </c>
      <c r="C14" s="51">
        <v>3</v>
      </c>
      <c r="D14" s="51">
        <v>3</v>
      </c>
      <c r="E14" s="15">
        <v>1</v>
      </c>
      <c r="F14" s="16">
        <v>2</v>
      </c>
      <c r="G14" s="19">
        <v>110</v>
      </c>
      <c r="H14" s="20">
        <v>100.2</v>
      </c>
      <c r="I14" s="56">
        <v>110</v>
      </c>
      <c r="J14" s="57">
        <v>100</v>
      </c>
      <c r="K14" s="195">
        <v>110</v>
      </c>
      <c r="L14" s="196">
        <v>100.1</v>
      </c>
      <c r="M14" s="17" t="s">
        <v>26</v>
      </c>
      <c r="N14" s="18">
        <v>36.0987</v>
      </c>
    </row>
    <row r="15" spans="1:14" s="14" customFormat="1" ht="43.5" customHeight="1">
      <c r="A15" s="81">
        <v>2</v>
      </c>
      <c r="B15" s="248" t="s">
        <v>27</v>
      </c>
      <c r="C15" s="51">
        <v>2</v>
      </c>
      <c r="D15" s="51">
        <v>2</v>
      </c>
      <c r="E15" s="15">
        <v>0</v>
      </c>
      <c r="F15" s="16">
        <v>2</v>
      </c>
      <c r="G15" s="19">
        <v>108.3</v>
      </c>
      <c r="H15" s="20">
        <v>103.6</v>
      </c>
      <c r="I15" s="56">
        <v>103</v>
      </c>
      <c r="J15" s="57">
        <v>101</v>
      </c>
      <c r="K15" s="195">
        <v>105.7</v>
      </c>
      <c r="L15" s="196">
        <v>102.3</v>
      </c>
      <c r="M15" s="17" t="s">
        <v>26</v>
      </c>
      <c r="N15" s="18">
        <v>170.29175</v>
      </c>
    </row>
    <row r="16" spans="1:14" s="14" customFormat="1" ht="27" customHeight="1">
      <c r="A16" s="81">
        <v>3</v>
      </c>
      <c r="B16" s="248" t="s">
        <v>82</v>
      </c>
      <c r="C16" s="51">
        <v>4</v>
      </c>
      <c r="D16" s="51">
        <v>4</v>
      </c>
      <c r="E16" s="15">
        <v>0</v>
      </c>
      <c r="F16" s="16">
        <v>4</v>
      </c>
      <c r="G16" s="118">
        <v>102.8</v>
      </c>
      <c r="H16" s="119">
        <v>100</v>
      </c>
      <c r="I16" s="56">
        <v>105.6</v>
      </c>
      <c r="J16" s="57">
        <v>100</v>
      </c>
      <c r="K16" s="197">
        <v>103.2</v>
      </c>
      <c r="L16" s="198">
        <v>100</v>
      </c>
      <c r="M16" s="17" t="s">
        <v>26</v>
      </c>
      <c r="N16" s="159">
        <v>1115.0804</v>
      </c>
    </row>
    <row r="17" spans="1:14" s="14" customFormat="1" ht="45.75" customHeight="1" thickBot="1">
      <c r="A17" s="141">
        <v>4</v>
      </c>
      <c r="B17" s="249" t="s">
        <v>120</v>
      </c>
      <c r="C17" s="142">
        <v>3</v>
      </c>
      <c r="D17" s="142">
        <v>3</v>
      </c>
      <c r="E17" s="143"/>
      <c r="F17" s="144">
        <v>3</v>
      </c>
      <c r="G17" s="145">
        <v>102.9</v>
      </c>
      <c r="H17" s="146">
        <v>100.5</v>
      </c>
      <c r="I17" s="147">
        <v>101.9</v>
      </c>
      <c r="J17" s="148">
        <v>100</v>
      </c>
      <c r="K17" s="199">
        <v>102.4</v>
      </c>
      <c r="L17" s="200">
        <v>100.2</v>
      </c>
      <c r="M17" s="17" t="s">
        <v>26</v>
      </c>
      <c r="N17" s="149">
        <v>398.6</v>
      </c>
    </row>
    <row r="18" spans="1:14" s="14" customFormat="1" ht="16.5" thickBot="1">
      <c r="A18" s="84"/>
      <c r="B18" s="85" t="s">
        <v>13</v>
      </c>
      <c r="C18" s="86">
        <f>SUM(C14:C17)</f>
        <v>12</v>
      </c>
      <c r="D18" s="86">
        <f>SUM(D14:D17)</f>
        <v>12</v>
      </c>
      <c r="E18" s="86">
        <f>SUM(E14:E17)</f>
        <v>1</v>
      </c>
      <c r="F18" s="86">
        <f>SUM(F14:F17)</f>
        <v>11</v>
      </c>
      <c r="G18" s="87"/>
      <c r="H18" s="88"/>
      <c r="I18" s="89"/>
      <c r="J18" s="90"/>
      <c r="K18" s="91"/>
      <c r="L18" s="92"/>
      <c r="M18" s="93"/>
      <c r="N18" s="160">
        <f>SUM(N14:N17)</f>
        <v>1720.07085</v>
      </c>
    </row>
    <row r="19" spans="1:14" ht="15">
      <c r="A19" s="6" t="s">
        <v>8</v>
      </c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6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.75">
      <c r="A21" s="82" t="s">
        <v>9</v>
      </c>
      <c r="B21" s="83"/>
      <c r="C21" s="4"/>
      <c r="D21" s="4" t="s">
        <v>30</v>
      </c>
      <c r="E21" s="4"/>
      <c r="F21" s="4"/>
      <c r="G21" s="4"/>
      <c r="H21" s="302"/>
      <c r="I21" s="302"/>
      <c r="J21" s="302"/>
      <c r="K21" s="302"/>
      <c r="L21" s="7"/>
      <c r="M21" s="4"/>
      <c r="N21" s="4"/>
    </row>
    <row r="22" spans="1:14" ht="15.75">
      <c r="A22" s="83"/>
      <c r="B22" s="8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.75">
      <c r="A23" s="83" t="s">
        <v>12</v>
      </c>
      <c r="B23" s="83"/>
      <c r="C23" s="4"/>
      <c r="D23" s="4" t="s">
        <v>31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.75">
      <c r="A24" s="83"/>
      <c r="B24" s="8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">
      <c r="A25" s="5" t="s">
        <v>83</v>
      </c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>
      <c r="A26" s="4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>
      <c r="A27" s="4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ht="15">
      <c r="B28" s="5"/>
    </row>
  </sheetData>
  <sheetProtection/>
  <mergeCells count="19">
    <mergeCell ref="H21:K21"/>
    <mergeCell ref="K11:K12"/>
    <mergeCell ref="N11:N12"/>
    <mergeCell ref="M1:N1"/>
    <mergeCell ref="M2:N2"/>
    <mergeCell ref="B4:N4"/>
    <mergeCell ref="A5:N5"/>
    <mergeCell ref="B11:B12"/>
    <mergeCell ref="C11:C12"/>
    <mergeCell ref="E11:E12"/>
    <mergeCell ref="A2:D2"/>
    <mergeCell ref="M11:M12"/>
    <mergeCell ref="H11:H12"/>
    <mergeCell ref="D11:D12"/>
    <mergeCell ref="I11:I12"/>
    <mergeCell ref="J11:J12"/>
    <mergeCell ref="L11:L12"/>
    <mergeCell ref="F11:F12"/>
    <mergeCell ref="G11:G12"/>
  </mergeCells>
  <printOptions/>
  <pageMargins left="0.7086614173228347" right="0.7086614173228347" top="0" bottom="0" header="0.31496062992125984" footer="0.31496062992125984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2024-02-29T08:03:24Z</dcterms:modified>
  <cp:category/>
  <cp:version/>
  <cp:contentType/>
  <cp:contentStatus/>
</cp:coreProperties>
</file>